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48000\248921-00 Technical support for Epping Forest Local Plan\12 Infrastructure Delivery\Internal\Transport\"/>
    </mc:Choice>
  </mc:AlternateContent>
  <xr:revisionPtr revIDLastSave="0" documentId="10_ncr:100000_{6757ACD9-AF7B-48FC-AAA5-9C208DC96663}" xr6:coauthVersionLast="31" xr6:coauthVersionMax="31" xr10:uidLastSave="{00000000-0000-0000-0000-000000000000}"/>
  <bookViews>
    <workbookView xWindow="0" yWindow="0" windowWidth="28800" windowHeight="14025" tabRatio="591" activeTab="2" xr2:uid="{00000000-000D-0000-FFFF-FFFF00000000}"/>
  </bookViews>
  <sheets>
    <sheet name="SUMMARY BY INTERVENTION" sheetId="8" r:id="rId1"/>
    <sheet name="SUMMARY BY SITE" sheetId="12" r:id="rId2"/>
    <sheet name="HIGHWAYS" sheetId="4" r:id="rId3"/>
    <sheet name="Legend" sheetId="13" r:id="rId4"/>
  </sheets>
  <definedNames>
    <definedName name="_xlnm.Print_Titles" localSheetId="2">HIGHWAYS!$A:$D</definedName>
  </definedNames>
  <calcPr calcId="179017"/>
</workbook>
</file>

<file path=xl/calcChain.xml><?xml version="1.0" encoding="utf-8"?>
<calcChain xmlns="http://schemas.openxmlformats.org/spreadsheetml/2006/main">
  <c r="A196" i="4" l="1"/>
  <c r="B196" i="4"/>
  <c r="C196" i="4"/>
  <c r="D196" i="4"/>
  <c r="E196" i="4"/>
  <c r="F196" i="4"/>
  <c r="G196" i="4"/>
  <c r="A197" i="4"/>
  <c r="B197" i="4"/>
  <c r="C197" i="4"/>
  <c r="D197" i="4"/>
  <c r="E197" i="4"/>
  <c r="F197" i="4"/>
  <c r="G197" i="4"/>
  <c r="A162" i="4"/>
  <c r="B162" i="4"/>
  <c r="C162" i="4"/>
  <c r="D162" i="4"/>
  <c r="E162" i="4"/>
  <c r="F162" i="4"/>
  <c r="A163" i="4"/>
  <c r="B163" i="4"/>
  <c r="C163" i="4"/>
  <c r="D163" i="4"/>
  <c r="E163" i="4"/>
  <c r="F163" i="4"/>
  <c r="A130" i="4"/>
  <c r="B130" i="4"/>
  <c r="C130" i="4"/>
  <c r="D130" i="4"/>
  <c r="E130" i="4"/>
  <c r="F130" i="4"/>
  <c r="G130" i="4"/>
  <c r="A131" i="4"/>
  <c r="B131" i="4"/>
  <c r="C131" i="4"/>
  <c r="D131" i="4"/>
  <c r="E131" i="4"/>
  <c r="F131" i="4"/>
  <c r="G131" i="4"/>
  <c r="A98" i="4"/>
  <c r="B98" i="4"/>
  <c r="C98" i="4"/>
  <c r="D98" i="4"/>
  <c r="E98" i="4"/>
  <c r="F98" i="4"/>
  <c r="G98" i="4"/>
  <c r="H98" i="4"/>
  <c r="I98" i="4"/>
  <c r="J98" i="4"/>
  <c r="N98" i="4"/>
  <c r="O98" i="4"/>
  <c r="P98" i="4"/>
  <c r="Q98" i="4"/>
  <c r="R98" i="4"/>
  <c r="S98" i="4"/>
  <c r="T98" i="4"/>
  <c r="U98" i="4"/>
  <c r="X98" i="4"/>
  <c r="AA98" i="4"/>
  <c r="AB98" i="4"/>
  <c r="AC98" i="4"/>
  <c r="AE98" i="4"/>
  <c r="AF98" i="4"/>
  <c r="AG98" i="4"/>
  <c r="AH98" i="4"/>
  <c r="AI98" i="4"/>
  <c r="AJ98" i="4"/>
  <c r="AK98" i="4"/>
  <c r="AL98" i="4"/>
  <c r="AM98" i="4"/>
  <c r="AN98" i="4"/>
  <c r="AR98" i="4"/>
  <c r="AT98" i="4"/>
  <c r="AU98" i="4"/>
  <c r="AX98" i="4"/>
  <c r="AY98" i="4"/>
  <c r="AZ98" i="4"/>
  <c r="BA98" i="4"/>
  <c r="BB98" i="4"/>
  <c r="BC98" i="4"/>
  <c r="BC130" i="4" s="1"/>
  <c r="BD98" i="4"/>
  <c r="BE98" i="4"/>
  <c r="BF98" i="4"/>
  <c r="BG98" i="4"/>
  <c r="BH98" i="4"/>
  <c r="BI98" i="4"/>
  <c r="BJ98" i="4"/>
  <c r="BK98" i="4"/>
  <c r="BK130" i="4" s="1"/>
  <c r="BL98" i="4"/>
  <c r="BM98" i="4"/>
  <c r="BN98" i="4"/>
  <c r="BO98" i="4"/>
  <c r="BP98" i="4"/>
  <c r="BQ98" i="4"/>
  <c r="BU98" i="4"/>
  <c r="BV98" i="4"/>
  <c r="BW98" i="4"/>
  <c r="BX98" i="4"/>
  <c r="BY98" i="4"/>
  <c r="BZ98" i="4"/>
  <c r="CA98" i="4"/>
  <c r="CB98" i="4"/>
  <c r="CC98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R98" i="4"/>
  <c r="CS98" i="4"/>
  <c r="CT98" i="4"/>
  <c r="CU98" i="4"/>
  <c r="CV98" i="4"/>
  <c r="CW98" i="4"/>
  <c r="CX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X99" i="4"/>
  <c r="AA99" i="4"/>
  <c r="AE99" i="4"/>
  <c r="AF99" i="4"/>
  <c r="AG99" i="4"/>
  <c r="AH99" i="4"/>
  <c r="AJ99" i="4"/>
  <c r="AK99" i="4"/>
  <c r="AL99" i="4"/>
  <c r="AM99" i="4"/>
  <c r="AO99" i="4"/>
  <c r="AP99" i="4"/>
  <c r="AQ99" i="4"/>
  <c r="AR99" i="4"/>
  <c r="AS99" i="4"/>
  <c r="AT99" i="4"/>
  <c r="AU99" i="4"/>
  <c r="AV99" i="4"/>
  <c r="AW99" i="4"/>
  <c r="AX99" i="4"/>
  <c r="AY99" i="4"/>
  <c r="AZ99" i="4"/>
  <c r="BA99" i="4"/>
  <c r="BB99" i="4"/>
  <c r="BC99" i="4"/>
  <c r="BD99" i="4"/>
  <c r="BE99" i="4"/>
  <c r="BF99" i="4"/>
  <c r="BG99" i="4"/>
  <c r="BH99" i="4"/>
  <c r="BI99" i="4"/>
  <c r="BJ99" i="4"/>
  <c r="BK99" i="4"/>
  <c r="BL99" i="4"/>
  <c r="BM99" i="4"/>
  <c r="BN99" i="4"/>
  <c r="BO99" i="4"/>
  <c r="BQ99" i="4"/>
  <c r="BV99" i="4"/>
  <c r="BW99" i="4"/>
  <c r="BX99" i="4"/>
  <c r="BY99" i="4"/>
  <c r="BZ99" i="4"/>
  <c r="CA99" i="4"/>
  <c r="CB99" i="4"/>
  <c r="CC99" i="4"/>
  <c r="CD99" i="4"/>
  <c r="CE99" i="4"/>
  <c r="CF99" i="4"/>
  <c r="CG99" i="4"/>
  <c r="CH99" i="4"/>
  <c r="CI99" i="4"/>
  <c r="CJ99" i="4"/>
  <c r="CK99" i="4"/>
  <c r="CL99" i="4"/>
  <c r="CM99" i="4"/>
  <c r="CN99" i="4"/>
  <c r="CO99" i="4"/>
  <c r="CP99" i="4"/>
  <c r="CQ99" i="4"/>
  <c r="CR99" i="4"/>
  <c r="CS99" i="4"/>
  <c r="CS131" i="4" s="1"/>
  <c r="CT99" i="4"/>
  <c r="CU99" i="4"/>
  <c r="CV99" i="4"/>
  <c r="CW99" i="4"/>
  <c r="CX99" i="4"/>
  <c r="A66" i="4"/>
  <c r="B66" i="4"/>
  <c r="C66" i="4"/>
  <c r="D66" i="4"/>
  <c r="E66" i="4"/>
  <c r="F66" i="4"/>
  <c r="G66" i="4"/>
  <c r="H66" i="4"/>
  <c r="I66" i="4"/>
  <c r="J66" i="4"/>
  <c r="N66" i="4"/>
  <c r="O66" i="4"/>
  <c r="P66" i="4"/>
  <c r="Q66" i="4"/>
  <c r="R66" i="4"/>
  <c r="S66" i="4"/>
  <c r="T66" i="4"/>
  <c r="U66" i="4"/>
  <c r="X66" i="4"/>
  <c r="AA66" i="4"/>
  <c r="AB66" i="4"/>
  <c r="AC66" i="4"/>
  <c r="AE66" i="4"/>
  <c r="AF66" i="4"/>
  <c r="AG66" i="4"/>
  <c r="AH66" i="4"/>
  <c r="AI66" i="4"/>
  <c r="AJ66" i="4"/>
  <c r="AK66" i="4"/>
  <c r="AL66" i="4"/>
  <c r="AM66" i="4"/>
  <c r="AN66" i="4"/>
  <c r="AR66" i="4"/>
  <c r="AT66" i="4"/>
  <c r="AU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L66" i="4"/>
  <c r="BM66" i="4"/>
  <c r="BN66" i="4"/>
  <c r="BO66" i="4"/>
  <c r="BP66" i="4"/>
  <c r="BQ66" i="4"/>
  <c r="BU66" i="4"/>
  <c r="BV66" i="4"/>
  <c r="BW66" i="4"/>
  <c r="BX66" i="4"/>
  <c r="BY66" i="4"/>
  <c r="BZ66" i="4"/>
  <c r="CA66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U66" i="4"/>
  <c r="CV66" i="4"/>
  <c r="CW66" i="4"/>
  <c r="CX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X67" i="4"/>
  <c r="AA67" i="4"/>
  <c r="AE67" i="4"/>
  <c r="AF67" i="4"/>
  <c r="AG67" i="4"/>
  <c r="AH67" i="4"/>
  <c r="AJ67" i="4"/>
  <c r="AK67" i="4"/>
  <c r="AL67" i="4"/>
  <c r="AM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BL67" i="4"/>
  <c r="BM67" i="4"/>
  <c r="BN67" i="4"/>
  <c r="BO67" i="4"/>
  <c r="BQ67" i="4"/>
  <c r="BV67" i="4"/>
  <c r="BW67" i="4"/>
  <c r="BX67" i="4"/>
  <c r="BY67" i="4"/>
  <c r="BZ67" i="4"/>
  <c r="CA67" i="4"/>
  <c r="CB67" i="4"/>
  <c r="CC67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R67" i="4"/>
  <c r="CS67" i="4"/>
  <c r="CT67" i="4"/>
  <c r="CU67" i="4"/>
  <c r="CV67" i="4"/>
  <c r="CW67" i="4"/>
  <c r="CX67" i="4"/>
  <c r="CU131" i="4" l="1"/>
  <c r="BL130" i="4"/>
  <c r="BD130" i="4"/>
  <c r="AT130" i="4"/>
  <c r="CQ131" i="4"/>
  <c r="BK131" i="4"/>
  <c r="AU130" i="4"/>
  <c r="X130" i="4"/>
  <c r="N130" i="4"/>
  <c r="BJ130" i="4"/>
  <c r="BB130" i="4"/>
  <c r="AN130" i="4"/>
  <c r="H130" i="4"/>
  <c r="AG131" i="4"/>
  <c r="CR130" i="4"/>
  <c r="CJ130" i="4"/>
  <c r="CB130" i="4"/>
  <c r="AM130" i="4"/>
  <c r="AE130" i="4"/>
  <c r="CQ130" i="4"/>
  <c r="CA130" i="4"/>
  <c r="AL130" i="4"/>
  <c r="BM131" i="4"/>
  <c r="AE131" i="4"/>
  <c r="CX130" i="4"/>
  <c r="CP130" i="4"/>
  <c r="CH130" i="4"/>
  <c r="BZ130" i="4"/>
  <c r="CI130" i="4"/>
  <c r="AM131" i="4"/>
  <c r="CG130" i="4"/>
  <c r="O130" i="4"/>
  <c r="J131" i="4"/>
  <c r="J130" i="4"/>
  <c r="CW130" i="4"/>
  <c r="CO130" i="4"/>
  <c r="BY130" i="4"/>
  <c r="BQ130" i="4"/>
  <c r="BA130" i="4"/>
  <c r="AK130" i="4"/>
  <c r="AC130" i="4"/>
  <c r="U130" i="4"/>
  <c r="CK131" i="4"/>
  <c r="BE131" i="4"/>
  <c r="CD130" i="4"/>
  <c r="AH130" i="4"/>
  <c r="CI131" i="4"/>
  <c r="BC131" i="4"/>
  <c r="AF130" i="4"/>
  <c r="CC131" i="4"/>
  <c r="Q131" i="4"/>
  <c r="CL130" i="4"/>
  <c r="BV130" i="4"/>
  <c r="BN130" i="4"/>
  <c r="AX130" i="4"/>
  <c r="R130" i="4"/>
  <c r="CA131" i="4"/>
  <c r="AU131" i="4"/>
  <c r="O131" i="4"/>
  <c r="BI130" i="4"/>
  <c r="P130" i="4"/>
  <c r="AW131" i="4"/>
  <c r="AO131" i="4"/>
  <c r="I131" i="4"/>
  <c r="CT130" i="4"/>
  <c r="BF130" i="4"/>
  <c r="I130" i="4"/>
  <c r="CR131" i="4"/>
  <c r="CJ131" i="4"/>
  <c r="CB131" i="4"/>
  <c r="BL131" i="4"/>
  <c r="BD131" i="4"/>
  <c r="AV131" i="4"/>
  <c r="AF131" i="4"/>
  <c r="X131" i="4"/>
  <c r="P131" i="4"/>
  <c r="H131" i="4"/>
  <c r="CX131" i="4"/>
  <c r="BZ131" i="4"/>
  <c r="BB131" i="4"/>
  <c r="N131" i="4"/>
  <c r="CH131" i="4"/>
  <c r="BJ131" i="4"/>
  <c r="AL131" i="4"/>
  <c r="CW131" i="4"/>
  <c r="CO131" i="4"/>
  <c r="CG131" i="4"/>
  <c r="BY131" i="4"/>
  <c r="BQ131" i="4"/>
  <c r="BI131" i="4"/>
  <c r="BA131" i="4"/>
  <c r="AS131" i="4"/>
  <c r="AK131" i="4"/>
  <c r="U131" i="4"/>
  <c r="M131" i="4"/>
  <c r="CV130" i="4"/>
  <c r="CN130" i="4"/>
  <c r="CF130" i="4"/>
  <c r="BX130" i="4"/>
  <c r="BP130" i="4"/>
  <c r="BH130" i="4"/>
  <c r="AZ130" i="4"/>
  <c r="AR130" i="4"/>
  <c r="AJ130" i="4"/>
  <c r="AB130" i="4"/>
  <c r="T130" i="4"/>
  <c r="CP131" i="4"/>
  <c r="AT131" i="4"/>
  <c r="CV131" i="4"/>
  <c r="CN131" i="4"/>
  <c r="CF131" i="4"/>
  <c r="BX131" i="4"/>
  <c r="BH131" i="4"/>
  <c r="AZ131" i="4"/>
  <c r="AR131" i="4"/>
  <c r="AJ131" i="4"/>
  <c r="T131" i="4"/>
  <c r="L131" i="4"/>
  <c r="CU130" i="4"/>
  <c r="CM130" i="4"/>
  <c r="CE130" i="4"/>
  <c r="BW130" i="4"/>
  <c r="BO130" i="4"/>
  <c r="BG130" i="4"/>
  <c r="AY130" i="4"/>
  <c r="AI130" i="4"/>
  <c r="AA130" i="4"/>
  <c r="S130" i="4"/>
  <c r="CM131" i="4"/>
  <c r="CE131" i="4"/>
  <c r="BW131" i="4"/>
  <c r="BO131" i="4"/>
  <c r="BG131" i="4"/>
  <c r="AY131" i="4"/>
  <c r="AQ131" i="4"/>
  <c r="AA131" i="4"/>
  <c r="S131" i="4"/>
  <c r="K131" i="4"/>
  <c r="CT131" i="4"/>
  <c r="CL131" i="4"/>
  <c r="CD131" i="4"/>
  <c r="BV131" i="4"/>
  <c r="BN131" i="4"/>
  <c r="BF131" i="4"/>
  <c r="AX131" i="4"/>
  <c r="AP131" i="4"/>
  <c r="AH131" i="4"/>
  <c r="R131" i="4"/>
  <c r="CS130" i="4"/>
  <c r="CK130" i="4"/>
  <c r="CC130" i="4"/>
  <c r="BU130" i="4"/>
  <c r="BM130" i="4"/>
  <c r="BE130" i="4"/>
  <c r="AG130" i="4"/>
  <c r="Q130" i="4"/>
  <c r="B63" i="12"/>
  <c r="A63" i="12"/>
  <c r="B46" i="12"/>
  <c r="A46" i="12"/>
  <c r="B45" i="12"/>
  <c r="A45" i="12"/>
  <c r="B36" i="12"/>
  <c r="A36" i="12"/>
  <c r="A37" i="12"/>
  <c r="B37" i="12"/>
  <c r="A38" i="12"/>
  <c r="B38" i="12"/>
  <c r="CX174" i="4"/>
  <c r="CW174" i="4"/>
  <c r="CV174" i="4"/>
  <c r="CU174" i="4"/>
  <c r="CT174" i="4"/>
  <c r="CS174" i="4"/>
  <c r="CR174" i="4"/>
  <c r="CQ174" i="4"/>
  <c r="CP174" i="4"/>
  <c r="CO174" i="4"/>
  <c r="CN174" i="4"/>
  <c r="CM174" i="4"/>
  <c r="CL174" i="4"/>
  <c r="CK174" i="4"/>
  <c r="CJ174" i="4"/>
  <c r="CI174" i="4"/>
  <c r="CH174" i="4"/>
  <c r="CG174" i="4"/>
  <c r="CF174" i="4"/>
  <c r="CE174" i="4"/>
  <c r="CD174" i="4"/>
  <c r="CC174" i="4"/>
  <c r="CB174" i="4"/>
  <c r="CA174" i="4"/>
  <c r="BZ174" i="4"/>
  <c r="BY174" i="4"/>
  <c r="BX174" i="4"/>
  <c r="BW174" i="4"/>
  <c r="BV174" i="4"/>
  <c r="BU174" i="4"/>
  <c r="BT174" i="4"/>
  <c r="BS174" i="4"/>
  <c r="BR174" i="4"/>
  <c r="BQ174" i="4"/>
  <c r="BP174" i="4"/>
  <c r="BO174" i="4"/>
  <c r="BN174" i="4"/>
  <c r="BM174" i="4"/>
  <c r="BL174" i="4"/>
  <c r="BK174" i="4"/>
  <c r="BJ174" i="4"/>
  <c r="BI174" i="4"/>
  <c r="BH174" i="4"/>
  <c r="BG174" i="4"/>
  <c r="BF174" i="4"/>
  <c r="BE174" i="4"/>
  <c r="BD174" i="4"/>
  <c r="BC174" i="4"/>
  <c r="BB174" i="4"/>
  <c r="BA174" i="4"/>
  <c r="AZ174" i="4"/>
  <c r="AY174" i="4"/>
  <c r="AX174" i="4"/>
  <c r="AW174" i="4"/>
  <c r="AV174" i="4"/>
  <c r="AU174" i="4"/>
  <c r="AT174" i="4"/>
  <c r="AS174" i="4"/>
  <c r="AR174" i="4"/>
  <c r="AQ174" i="4"/>
  <c r="AP174" i="4"/>
  <c r="AO174" i="4"/>
  <c r="AN174" i="4"/>
  <c r="AM174" i="4"/>
  <c r="AL174" i="4"/>
  <c r="AK174" i="4"/>
  <c r="AJ174" i="4"/>
  <c r="AI174" i="4"/>
  <c r="AH174" i="4"/>
  <c r="AG174" i="4"/>
  <c r="AF174" i="4"/>
  <c r="AE174" i="4"/>
  <c r="AD174" i="4"/>
  <c r="AC174" i="4"/>
  <c r="AB174" i="4"/>
  <c r="AA174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CX140" i="4"/>
  <c r="CW140" i="4"/>
  <c r="CV140" i="4"/>
  <c r="CU140" i="4"/>
  <c r="CT140" i="4"/>
  <c r="CS140" i="4"/>
  <c r="CR140" i="4"/>
  <c r="CQ140" i="4"/>
  <c r="CP140" i="4"/>
  <c r="CO140" i="4"/>
  <c r="CN140" i="4"/>
  <c r="CM140" i="4"/>
  <c r="CL140" i="4"/>
  <c r="CK140" i="4"/>
  <c r="CJ140" i="4"/>
  <c r="CI140" i="4"/>
  <c r="CH140" i="4"/>
  <c r="CG140" i="4"/>
  <c r="CF140" i="4"/>
  <c r="CE140" i="4"/>
  <c r="CD140" i="4"/>
  <c r="CC140" i="4"/>
  <c r="CB140" i="4"/>
  <c r="CA140" i="4"/>
  <c r="BZ140" i="4"/>
  <c r="BY140" i="4"/>
  <c r="BX140" i="4"/>
  <c r="BW140" i="4"/>
  <c r="BV140" i="4"/>
  <c r="BU140" i="4"/>
  <c r="BT140" i="4"/>
  <c r="BS140" i="4"/>
  <c r="BR140" i="4"/>
  <c r="BQ140" i="4"/>
  <c r="BP140" i="4"/>
  <c r="BO140" i="4"/>
  <c r="BN140" i="4"/>
  <c r="BM140" i="4"/>
  <c r="BL140" i="4"/>
  <c r="BK140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AV140" i="4"/>
  <c r="AU140" i="4"/>
  <c r="AT140" i="4"/>
  <c r="AS140" i="4"/>
  <c r="AR140" i="4"/>
  <c r="AQ140" i="4"/>
  <c r="AP140" i="4"/>
  <c r="AO140" i="4"/>
  <c r="AN140" i="4"/>
  <c r="AM140" i="4"/>
  <c r="AL140" i="4"/>
  <c r="AK140" i="4"/>
  <c r="AJ140" i="4"/>
  <c r="AI140" i="4"/>
  <c r="AH140" i="4"/>
  <c r="AG140" i="4"/>
  <c r="AF140" i="4"/>
  <c r="AE140" i="4"/>
  <c r="AD140" i="4"/>
  <c r="AC140" i="4"/>
  <c r="AB140" i="4"/>
  <c r="AA140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CX108" i="4"/>
  <c r="CW108" i="4"/>
  <c r="CV108" i="4"/>
  <c r="CU108" i="4"/>
  <c r="CT108" i="4"/>
  <c r="CS108" i="4"/>
  <c r="CR108" i="4"/>
  <c r="CQ108" i="4"/>
  <c r="CP108" i="4"/>
  <c r="CO108" i="4"/>
  <c r="CN108" i="4"/>
  <c r="CM108" i="4"/>
  <c r="CL108" i="4"/>
  <c r="CK108" i="4"/>
  <c r="CJ108" i="4"/>
  <c r="CI108" i="4"/>
  <c r="CH108" i="4"/>
  <c r="CG108" i="4"/>
  <c r="CF108" i="4"/>
  <c r="CE108" i="4"/>
  <c r="CD108" i="4"/>
  <c r="CC108" i="4"/>
  <c r="CB108" i="4"/>
  <c r="CA108" i="4"/>
  <c r="BZ108" i="4"/>
  <c r="BY108" i="4"/>
  <c r="BX108" i="4"/>
  <c r="BW108" i="4"/>
  <c r="BV108" i="4"/>
  <c r="BU108" i="4"/>
  <c r="BT108" i="4"/>
  <c r="BS108" i="4"/>
  <c r="BR108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CX76" i="4"/>
  <c r="CW76" i="4"/>
  <c r="CV76" i="4"/>
  <c r="CU76" i="4"/>
  <c r="CT76" i="4"/>
  <c r="CS76" i="4"/>
  <c r="CR76" i="4"/>
  <c r="CQ76" i="4"/>
  <c r="CP76" i="4"/>
  <c r="CO76" i="4"/>
  <c r="CN76" i="4"/>
  <c r="CM76" i="4"/>
  <c r="CL76" i="4"/>
  <c r="CL91" i="4" s="1"/>
  <c r="CK76" i="4"/>
  <c r="CK83" i="4" s="1"/>
  <c r="CJ76" i="4"/>
  <c r="CI76" i="4"/>
  <c r="CH76" i="4"/>
  <c r="CG76" i="4"/>
  <c r="CF76" i="4"/>
  <c r="CE76" i="4"/>
  <c r="CD76" i="4"/>
  <c r="CC76" i="4"/>
  <c r="CB76" i="4"/>
  <c r="CA76" i="4"/>
  <c r="BZ76" i="4"/>
  <c r="BY76" i="4"/>
  <c r="BX76" i="4"/>
  <c r="BW76" i="4"/>
  <c r="BV76" i="4"/>
  <c r="BU76" i="4"/>
  <c r="BU99" i="4" s="1"/>
  <c r="BU131" i="4" s="1"/>
  <c r="BT76" i="4"/>
  <c r="BT93" i="4" s="1"/>
  <c r="BS76" i="4"/>
  <c r="BR76" i="4"/>
  <c r="BQ76" i="4"/>
  <c r="BP76" i="4"/>
  <c r="BP99" i="4" s="1"/>
  <c r="BP131" i="4" s="1"/>
  <c r="BO76" i="4"/>
  <c r="BN76" i="4"/>
  <c r="BN83" i="4" s="1"/>
  <c r="BM76" i="4"/>
  <c r="BM83" i="4" s="1"/>
  <c r="BL76" i="4"/>
  <c r="BL83" i="4" s="1"/>
  <c r="BK76" i="4"/>
  <c r="BJ76" i="4"/>
  <c r="BJ77" i="4" s="1"/>
  <c r="BI76" i="4"/>
  <c r="BI77" i="4" s="1"/>
  <c r="BH76" i="4"/>
  <c r="BG76" i="4"/>
  <c r="BF76" i="4"/>
  <c r="BE76" i="4"/>
  <c r="BD76" i="4"/>
  <c r="BC76" i="4"/>
  <c r="BB76" i="4"/>
  <c r="BB77" i="4" s="1"/>
  <c r="BA76" i="4"/>
  <c r="BA88" i="4" s="1"/>
  <c r="AZ76" i="4"/>
  <c r="AZ88" i="4" s="1"/>
  <c r="AY76" i="4"/>
  <c r="AX76" i="4"/>
  <c r="AX77" i="4" s="1"/>
  <c r="AW76" i="4"/>
  <c r="AW98" i="4" s="1"/>
  <c r="AW130" i="4" s="1"/>
  <c r="AV76" i="4"/>
  <c r="AV98" i="4" s="1"/>
  <c r="AV130" i="4" s="1"/>
  <c r="AU76" i="4"/>
  <c r="AT76" i="4"/>
  <c r="AT81" i="4" s="1"/>
  <c r="AS76" i="4"/>
  <c r="AS93" i="4" s="1"/>
  <c r="AR76" i="4"/>
  <c r="AQ76" i="4"/>
  <c r="AP76" i="4"/>
  <c r="AP98" i="4" s="1"/>
  <c r="AP130" i="4" s="1"/>
  <c r="AO76" i="4"/>
  <c r="AO98" i="4" s="1"/>
  <c r="AO130" i="4" s="1"/>
  <c r="AN76" i="4"/>
  <c r="AN99" i="4" s="1"/>
  <c r="AN131" i="4" s="1"/>
  <c r="AM76" i="4"/>
  <c r="AL76" i="4"/>
  <c r="AK76" i="4"/>
  <c r="AJ76" i="4"/>
  <c r="AI76" i="4"/>
  <c r="AH76" i="4"/>
  <c r="AG76" i="4"/>
  <c r="AF76" i="4"/>
  <c r="AE76" i="4"/>
  <c r="AD76" i="4"/>
  <c r="AC76" i="4"/>
  <c r="AC90" i="4" s="1"/>
  <c r="AB76" i="4"/>
  <c r="AB99" i="4" s="1"/>
  <c r="AB131" i="4" s="1"/>
  <c r="AA76" i="4"/>
  <c r="Z76" i="4"/>
  <c r="Y76" i="4"/>
  <c r="X76" i="4"/>
  <c r="W76" i="4"/>
  <c r="V76" i="4"/>
  <c r="U76" i="4"/>
  <c r="T76" i="4"/>
  <c r="S76" i="4"/>
  <c r="R76" i="4"/>
  <c r="R91" i="4" s="1"/>
  <c r="Q76" i="4"/>
  <c r="Q91" i="4" s="1"/>
  <c r="P76" i="4"/>
  <c r="P84" i="4" s="1"/>
  <c r="O76" i="4"/>
  <c r="N76" i="4"/>
  <c r="M76" i="4"/>
  <c r="M91" i="4" s="1"/>
  <c r="L76" i="4"/>
  <c r="L98" i="4" s="1"/>
  <c r="L130" i="4" s="1"/>
  <c r="K76" i="4"/>
  <c r="J76" i="4"/>
  <c r="I76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K52" i="4" s="1"/>
  <c r="CJ44" i="4"/>
  <c r="CI44" i="4"/>
  <c r="CH44" i="4"/>
  <c r="CG44" i="4"/>
  <c r="CF44" i="4"/>
  <c r="CE44" i="4"/>
  <c r="CD44" i="4"/>
  <c r="CC44" i="4"/>
  <c r="CB44" i="4"/>
  <c r="CA44" i="4"/>
  <c r="BZ44" i="4"/>
  <c r="BZ57" i="4" s="1"/>
  <c r="BY44" i="4"/>
  <c r="BX44" i="4"/>
  <c r="BW44" i="4"/>
  <c r="BV44" i="4"/>
  <c r="BU44" i="4"/>
  <c r="BT44" i="4"/>
  <c r="BT63" i="4" s="1"/>
  <c r="BS44" i="4"/>
  <c r="BR44" i="4"/>
  <c r="BR61" i="4" s="1"/>
  <c r="BQ44" i="4"/>
  <c r="BP44" i="4"/>
  <c r="BP67" i="4" s="1"/>
  <c r="BO44" i="4"/>
  <c r="BN44" i="4"/>
  <c r="BN45" i="4" s="1"/>
  <c r="BM44" i="4"/>
  <c r="BL44" i="4"/>
  <c r="BL51" i="4" s="1"/>
  <c r="BK44" i="4"/>
  <c r="BK45" i="4" s="1"/>
  <c r="BJ44" i="4"/>
  <c r="BJ51" i="4" s="1"/>
  <c r="BI44" i="4"/>
  <c r="BI45" i="4" s="1"/>
  <c r="BH44" i="4"/>
  <c r="BG44" i="4"/>
  <c r="BF44" i="4"/>
  <c r="BE44" i="4"/>
  <c r="BD44" i="4"/>
  <c r="BC44" i="4"/>
  <c r="BC45" i="4" s="1"/>
  <c r="BB44" i="4"/>
  <c r="BB56" i="4" s="1"/>
  <c r="BA44" i="4"/>
  <c r="BA45" i="4" s="1"/>
  <c r="AZ44" i="4"/>
  <c r="AY44" i="4"/>
  <c r="AY45" i="4" s="1"/>
  <c r="AX44" i="4"/>
  <c r="AW44" i="4"/>
  <c r="AV44" i="4"/>
  <c r="AV66" i="4" s="1"/>
  <c r="AU44" i="4"/>
  <c r="AT44" i="4"/>
  <c r="AT49" i="4" s="1"/>
  <c r="AS44" i="4"/>
  <c r="AS47" i="4" s="1"/>
  <c r="AR44" i="4"/>
  <c r="AQ44" i="4"/>
  <c r="AP44" i="4"/>
  <c r="AP66" i="4" s="1"/>
  <c r="AO44" i="4"/>
  <c r="AN44" i="4"/>
  <c r="AN67" i="4" s="1"/>
  <c r="AM44" i="4"/>
  <c r="AL44" i="4"/>
  <c r="AK44" i="4"/>
  <c r="AJ44" i="4"/>
  <c r="AI44" i="4"/>
  <c r="AH44" i="4"/>
  <c r="AG44" i="4"/>
  <c r="AF44" i="4"/>
  <c r="AE44" i="4"/>
  <c r="AD44" i="4"/>
  <c r="AD61" i="4" s="1"/>
  <c r="AC44" i="4"/>
  <c r="AC58" i="4" s="1"/>
  <c r="AB44" i="4"/>
  <c r="AB67" i="4" s="1"/>
  <c r="AA44" i="4"/>
  <c r="Z44" i="4"/>
  <c r="Y44" i="4"/>
  <c r="X44" i="4"/>
  <c r="W44" i="4"/>
  <c r="W61" i="4" s="1"/>
  <c r="V44" i="4"/>
  <c r="V61" i="4" s="1"/>
  <c r="U44" i="4"/>
  <c r="T44" i="4"/>
  <c r="S44" i="4"/>
  <c r="S51" i="4" s="1"/>
  <c r="R44" i="4"/>
  <c r="Q44" i="4"/>
  <c r="P44" i="4"/>
  <c r="P55" i="4" s="1"/>
  <c r="O44" i="4"/>
  <c r="O51" i="4" s="1"/>
  <c r="N44" i="4"/>
  <c r="N52" i="4" s="1"/>
  <c r="M44" i="4"/>
  <c r="M61" i="4" s="1"/>
  <c r="L44" i="4"/>
  <c r="L66" i="4" s="1"/>
  <c r="K44" i="4"/>
  <c r="K61" i="4" s="1"/>
  <c r="J44" i="4"/>
  <c r="I44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Z77" i="4"/>
  <c r="BD77" i="4"/>
  <c r="BE77" i="4"/>
  <c r="BF77" i="4"/>
  <c r="BG77" i="4"/>
  <c r="BH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CW77" i="4"/>
  <c r="CX77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BL78" i="4"/>
  <c r="BM78" i="4"/>
  <c r="BN78" i="4"/>
  <c r="BO78" i="4"/>
  <c r="BP78" i="4"/>
  <c r="BQ78" i="4"/>
  <c r="BR78" i="4"/>
  <c r="BS78" i="4"/>
  <c r="BT78" i="4"/>
  <c r="BU78" i="4"/>
  <c r="BV78" i="4"/>
  <c r="BW78" i="4"/>
  <c r="BX78" i="4"/>
  <c r="BY78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CV78" i="4"/>
  <c r="CW78" i="4"/>
  <c r="CX78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R79" i="4"/>
  <c r="AU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BL79" i="4"/>
  <c r="BM79" i="4"/>
  <c r="BN79" i="4"/>
  <c r="BO79" i="4"/>
  <c r="BP79" i="4"/>
  <c r="BQ79" i="4"/>
  <c r="BR79" i="4"/>
  <c r="BS79" i="4"/>
  <c r="BT79" i="4"/>
  <c r="BU79" i="4"/>
  <c r="BV79" i="4"/>
  <c r="BW79" i="4"/>
  <c r="BX79" i="4"/>
  <c r="BY79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CV79" i="4"/>
  <c r="CW79" i="4"/>
  <c r="CX79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CW80" i="4"/>
  <c r="CX80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R81" i="4"/>
  <c r="AU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BL81" i="4"/>
  <c r="BM81" i="4"/>
  <c r="BN81" i="4"/>
  <c r="BO81" i="4"/>
  <c r="BP81" i="4"/>
  <c r="BQ81" i="4"/>
  <c r="BR81" i="4"/>
  <c r="BS81" i="4"/>
  <c r="BT81" i="4"/>
  <c r="BU81" i="4"/>
  <c r="BV81" i="4"/>
  <c r="BW81" i="4"/>
  <c r="BX81" i="4"/>
  <c r="BY81" i="4"/>
  <c r="BZ81" i="4"/>
  <c r="CA81" i="4"/>
  <c r="CB81" i="4"/>
  <c r="CC81" i="4"/>
  <c r="CD81" i="4"/>
  <c r="CE81" i="4"/>
  <c r="CF81" i="4"/>
  <c r="CG81" i="4"/>
  <c r="CH81" i="4"/>
  <c r="CI81" i="4"/>
  <c r="CJ81" i="4"/>
  <c r="CK81" i="4"/>
  <c r="CL81" i="4"/>
  <c r="CM81" i="4"/>
  <c r="CN81" i="4"/>
  <c r="CO81" i="4"/>
  <c r="CP81" i="4"/>
  <c r="CQ81" i="4"/>
  <c r="CR81" i="4"/>
  <c r="CS81" i="4"/>
  <c r="CT81" i="4"/>
  <c r="CU81" i="4"/>
  <c r="CV81" i="4"/>
  <c r="CW81" i="4"/>
  <c r="CX81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G82" i="4"/>
  <c r="BH82" i="4"/>
  <c r="BI82" i="4"/>
  <c r="BJ82" i="4"/>
  <c r="BK82" i="4"/>
  <c r="BL82" i="4"/>
  <c r="BM82" i="4"/>
  <c r="BN82" i="4"/>
  <c r="BO82" i="4"/>
  <c r="BP82" i="4"/>
  <c r="BQ82" i="4"/>
  <c r="BR82" i="4"/>
  <c r="BS82" i="4"/>
  <c r="BT82" i="4"/>
  <c r="BU82" i="4"/>
  <c r="BV82" i="4"/>
  <c r="BW82" i="4"/>
  <c r="BX82" i="4"/>
  <c r="BY82" i="4"/>
  <c r="BZ82" i="4"/>
  <c r="CA82" i="4"/>
  <c r="CB82" i="4"/>
  <c r="CC82" i="4"/>
  <c r="CD82" i="4"/>
  <c r="CE82" i="4"/>
  <c r="CF82" i="4"/>
  <c r="CG82" i="4"/>
  <c r="CH82" i="4"/>
  <c r="CI82" i="4"/>
  <c r="CJ82" i="4"/>
  <c r="CK82" i="4"/>
  <c r="CL82" i="4"/>
  <c r="CM82" i="4"/>
  <c r="CN82" i="4"/>
  <c r="CO82" i="4"/>
  <c r="CP82" i="4"/>
  <c r="CQ82" i="4"/>
  <c r="CR82" i="4"/>
  <c r="CS82" i="4"/>
  <c r="CT82" i="4"/>
  <c r="CU82" i="4"/>
  <c r="CV82" i="4"/>
  <c r="CW82" i="4"/>
  <c r="CX82" i="4"/>
  <c r="I83" i="4"/>
  <c r="J83" i="4"/>
  <c r="L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J83" i="4"/>
  <c r="BO83" i="4"/>
  <c r="BP83" i="4"/>
  <c r="BQ83" i="4"/>
  <c r="BR83" i="4"/>
  <c r="BS83" i="4"/>
  <c r="BT83" i="4"/>
  <c r="BU83" i="4"/>
  <c r="BV83" i="4"/>
  <c r="BW83" i="4"/>
  <c r="BX83" i="4"/>
  <c r="BY83" i="4"/>
  <c r="BZ83" i="4"/>
  <c r="CA83" i="4"/>
  <c r="CB83" i="4"/>
  <c r="CC83" i="4"/>
  <c r="CD83" i="4"/>
  <c r="CE83" i="4"/>
  <c r="CF83" i="4"/>
  <c r="CG83" i="4"/>
  <c r="CH83" i="4"/>
  <c r="CI83" i="4"/>
  <c r="CJ83" i="4"/>
  <c r="CM83" i="4"/>
  <c r="CN83" i="4"/>
  <c r="CO83" i="4"/>
  <c r="CP83" i="4"/>
  <c r="CQ83" i="4"/>
  <c r="CR83" i="4"/>
  <c r="CS83" i="4"/>
  <c r="CT83" i="4"/>
  <c r="CU83" i="4"/>
  <c r="CV83" i="4"/>
  <c r="CW83" i="4"/>
  <c r="CX83" i="4"/>
  <c r="I84" i="4"/>
  <c r="J84" i="4"/>
  <c r="N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J84" i="4"/>
  <c r="BO84" i="4"/>
  <c r="BP84" i="4"/>
  <c r="BQ84" i="4"/>
  <c r="BR84" i="4"/>
  <c r="BS84" i="4"/>
  <c r="BT84" i="4"/>
  <c r="BU84" i="4"/>
  <c r="BV84" i="4"/>
  <c r="BW84" i="4"/>
  <c r="BX84" i="4"/>
  <c r="BY84" i="4"/>
  <c r="BZ84" i="4"/>
  <c r="CA84" i="4"/>
  <c r="CB84" i="4"/>
  <c r="CC84" i="4"/>
  <c r="CD84" i="4"/>
  <c r="CE84" i="4"/>
  <c r="CF84" i="4"/>
  <c r="CG84" i="4"/>
  <c r="CH84" i="4"/>
  <c r="CI84" i="4"/>
  <c r="CJ84" i="4"/>
  <c r="CM84" i="4"/>
  <c r="CN84" i="4"/>
  <c r="CO84" i="4"/>
  <c r="CP84" i="4"/>
  <c r="CQ84" i="4"/>
  <c r="CR84" i="4"/>
  <c r="CS84" i="4"/>
  <c r="CT84" i="4"/>
  <c r="CU84" i="4"/>
  <c r="CV84" i="4"/>
  <c r="CW84" i="4"/>
  <c r="CX84" i="4"/>
  <c r="I85" i="4"/>
  <c r="J85" i="4"/>
  <c r="N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J85" i="4"/>
  <c r="BL85" i="4"/>
  <c r="BO85" i="4"/>
  <c r="BP85" i="4"/>
  <c r="BQ85" i="4"/>
  <c r="BR85" i="4"/>
  <c r="BS85" i="4"/>
  <c r="BT85" i="4"/>
  <c r="BU85" i="4"/>
  <c r="BV85" i="4"/>
  <c r="BW85" i="4"/>
  <c r="BX85" i="4"/>
  <c r="BY85" i="4"/>
  <c r="BZ85" i="4"/>
  <c r="CA85" i="4"/>
  <c r="CB85" i="4"/>
  <c r="CC85" i="4"/>
  <c r="CD85" i="4"/>
  <c r="CE85" i="4"/>
  <c r="CF85" i="4"/>
  <c r="CG85" i="4"/>
  <c r="CH85" i="4"/>
  <c r="CI85" i="4"/>
  <c r="CJ85" i="4"/>
  <c r="CM85" i="4"/>
  <c r="CN85" i="4"/>
  <c r="CO85" i="4"/>
  <c r="CP85" i="4"/>
  <c r="CQ85" i="4"/>
  <c r="CR85" i="4"/>
  <c r="CS85" i="4"/>
  <c r="CT85" i="4"/>
  <c r="CU85" i="4"/>
  <c r="CV85" i="4"/>
  <c r="CW85" i="4"/>
  <c r="CX85" i="4"/>
  <c r="I86" i="4"/>
  <c r="J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CW86" i="4"/>
  <c r="CX86" i="4"/>
  <c r="I87" i="4"/>
  <c r="J87" i="4"/>
  <c r="N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J87" i="4"/>
  <c r="BL87" i="4"/>
  <c r="BO87" i="4"/>
  <c r="BP87" i="4"/>
  <c r="BQ87" i="4"/>
  <c r="BR87" i="4"/>
  <c r="BS87" i="4"/>
  <c r="BT87" i="4"/>
  <c r="BU87" i="4"/>
  <c r="BV87" i="4"/>
  <c r="BW87" i="4"/>
  <c r="BX87" i="4"/>
  <c r="BY87" i="4"/>
  <c r="BZ87" i="4"/>
  <c r="CA87" i="4"/>
  <c r="CB87" i="4"/>
  <c r="CC87" i="4"/>
  <c r="CD87" i="4"/>
  <c r="CE87" i="4"/>
  <c r="CF87" i="4"/>
  <c r="CG87" i="4"/>
  <c r="CH87" i="4"/>
  <c r="CI87" i="4"/>
  <c r="CJ87" i="4"/>
  <c r="CM87" i="4"/>
  <c r="CN87" i="4"/>
  <c r="CO87" i="4"/>
  <c r="CP87" i="4"/>
  <c r="CQ87" i="4"/>
  <c r="CR87" i="4"/>
  <c r="CS87" i="4"/>
  <c r="CT87" i="4"/>
  <c r="CU87" i="4"/>
  <c r="CV87" i="4"/>
  <c r="CW87" i="4"/>
  <c r="CX87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BB88" i="4"/>
  <c r="BD88" i="4"/>
  <c r="BE88" i="4"/>
  <c r="BF88" i="4"/>
  <c r="BG88" i="4"/>
  <c r="BH88" i="4"/>
  <c r="BI88" i="4"/>
  <c r="BJ88" i="4"/>
  <c r="BK88" i="4"/>
  <c r="BL88" i="4"/>
  <c r="BM88" i="4"/>
  <c r="BN88" i="4"/>
  <c r="BO88" i="4"/>
  <c r="BP88" i="4"/>
  <c r="BQ88" i="4"/>
  <c r="BR88" i="4"/>
  <c r="BS88" i="4"/>
  <c r="BT88" i="4"/>
  <c r="BU88" i="4"/>
  <c r="BV88" i="4"/>
  <c r="BW88" i="4"/>
  <c r="BX88" i="4"/>
  <c r="BY88" i="4"/>
  <c r="BZ88" i="4"/>
  <c r="CA88" i="4"/>
  <c r="CB88" i="4"/>
  <c r="CC88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R88" i="4"/>
  <c r="CS88" i="4"/>
  <c r="CT88" i="4"/>
  <c r="CU88" i="4"/>
  <c r="CV88" i="4"/>
  <c r="CW88" i="4"/>
  <c r="CX88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CW89" i="4"/>
  <c r="CX89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X90" i="4"/>
  <c r="Z90" i="4"/>
  <c r="AA90" i="4"/>
  <c r="AD90" i="4"/>
  <c r="AE90" i="4"/>
  <c r="AF90" i="4"/>
  <c r="AG90" i="4"/>
  <c r="AH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K90" i="4"/>
  <c r="BL90" i="4"/>
  <c r="BM90" i="4"/>
  <c r="BN90" i="4"/>
  <c r="BO90" i="4"/>
  <c r="BP90" i="4"/>
  <c r="BQ90" i="4"/>
  <c r="BR90" i="4"/>
  <c r="BS90" i="4"/>
  <c r="BT90" i="4"/>
  <c r="BU90" i="4"/>
  <c r="BV90" i="4"/>
  <c r="BW90" i="4"/>
  <c r="BX90" i="4"/>
  <c r="BY90" i="4"/>
  <c r="BZ90" i="4"/>
  <c r="CA90" i="4"/>
  <c r="CB90" i="4"/>
  <c r="CC90" i="4"/>
  <c r="CD90" i="4"/>
  <c r="CE90" i="4"/>
  <c r="CF90" i="4"/>
  <c r="CG90" i="4"/>
  <c r="CH90" i="4"/>
  <c r="CI90" i="4"/>
  <c r="CJ90" i="4"/>
  <c r="CK90" i="4"/>
  <c r="CL90" i="4"/>
  <c r="CM90" i="4"/>
  <c r="CN90" i="4"/>
  <c r="CO90" i="4"/>
  <c r="CP90" i="4"/>
  <c r="CQ90" i="4"/>
  <c r="CR90" i="4"/>
  <c r="CS90" i="4"/>
  <c r="CT90" i="4"/>
  <c r="CU90" i="4"/>
  <c r="CV90" i="4"/>
  <c r="CW90" i="4"/>
  <c r="CX90" i="4"/>
  <c r="I91" i="4"/>
  <c r="J91" i="4"/>
  <c r="N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L91" i="4"/>
  <c r="BM91" i="4"/>
  <c r="BN91" i="4"/>
  <c r="BO91" i="4"/>
  <c r="BP91" i="4"/>
  <c r="BQ91" i="4"/>
  <c r="BR91" i="4"/>
  <c r="BS91" i="4"/>
  <c r="BT91" i="4"/>
  <c r="BU91" i="4"/>
  <c r="BV91" i="4"/>
  <c r="BW91" i="4"/>
  <c r="BX91" i="4"/>
  <c r="BY91" i="4"/>
  <c r="BZ91" i="4"/>
  <c r="CA91" i="4"/>
  <c r="CB91" i="4"/>
  <c r="CC91" i="4"/>
  <c r="CD91" i="4"/>
  <c r="CE91" i="4"/>
  <c r="CF91" i="4"/>
  <c r="CG91" i="4"/>
  <c r="CH91" i="4"/>
  <c r="CI91" i="4"/>
  <c r="CJ91" i="4"/>
  <c r="CM91" i="4"/>
  <c r="CN91" i="4"/>
  <c r="CO91" i="4"/>
  <c r="CP91" i="4"/>
  <c r="CQ91" i="4"/>
  <c r="CR91" i="4"/>
  <c r="CS91" i="4"/>
  <c r="CT91" i="4"/>
  <c r="CU91" i="4"/>
  <c r="CV91" i="4"/>
  <c r="CW91" i="4"/>
  <c r="CX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BM92" i="4"/>
  <c r="BN92" i="4"/>
  <c r="BO92" i="4"/>
  <c r="BP92" i="4"/>
  <c r="BQ92" i="4"/>
  <c r="BR92" i="4"/>
  <c r="BS92" i="4"/>
  <c r="BT92" i="4"/>
  <c r="BU92" i="4"/>
  <c r="BV92" i="4"/>
  <c r="BW92" i="4"/>
  <c r="BX92" i="4"/>
  <c r="BY92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CV92" i="4"/>
  <c r="CW92" i="4"/>
  <c r="CX92" i="4"/>
  <c r="I93" i="4"/>
  <c r="J93" i="4"/>
  <c r="K93" i="4"/>
  <c r="L93" i="4"/>
  <c r="N93" i="4"/>
  <c r="O93" i="4"/>
  <c r="P93" i="4"/>
  <c r="Q93" i="4"/>
  <c r="R93" i="4"/>
  <c r="S93" i="4"/>
  <c r="T93" i="4"/>
  <c r="U93" i="4"/>
  <c r="V93" i="4"/>
  <c r="W93" i="4"/>
  <c r="X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R93" i="4"/>
  <c r="AT93" i="4"/>
  <c r="AU93" i="4"/>
  <c r="AX93" i="4"/>
  <c r="AY93" i="4"/>
  <c r="AZ93" i="4"/>
  <c r="BA93" i="4"/>
  <c r="BB93" i="4"/>
  <c r="BC93" i="4"/>
  <c r="BD93" i="4"/>
  <c r="BE93" i="4"/>
  <c r="BF93" i="4"/>
  <c r="BG93" i="4"/>
  <c r="BH93" i="4"/>
  <c r="BI93" i="4"/>
  <c r="BJ93" i="4"/>
  <c r="BK93" i="4"/>
  <c r="BL93" i="4"/>
  <c r="BM93" i="4"/>
  <c r="BN93" i="4"/>
  <c r="BO93" i="4"/>
  <c r="BP93" i="4"/>
  <c r="BQ93" i="4"/>
  <c r="BR93" i="4"/>
  <c r="BS93" i="4"/>
  <c r="BU93" i="4"/>
  <c r="BV93" i="4"/>
  <c r="BW93" i="4"/>
  <c r="BX93" i="4"/>
  <c r="BY93" i="4"/>
  <c r="BZ93" i="4"/>
  <c r="CA93" i="4"/>
  <c r="CB93" i="4"/>
  <c r="CC93" i="4"/>
  <c r="CD93" i="4"/>
  <c r="CE93" i="4"/>
  <c r="CF93" i="4"/>
  <c r="CG93" i="4"/>
  <c r="CH93" i="4"/>
  <c r="CI93" i="4"/>
  <c r="CJ93" i="4"/>
  <c r="CK93" i="4"/>
  <c r="CL93" i="4"/>
  <c r="CM93" i="4"/>
  <c r="CN93" i="4"/>
  <c r="CO93" i="4"/>
  <c r="CP93" i="4"/>
  <c r="CQ93" i="4"/>
  <c r="CR93" i="4"/>
  <c r="CS93" i="4"/>
  <c r="CT93" i="4"/>
  <c r="CU93" i="4"/>
  <c r="CV93" i="4"/>
  <c r="CW93" i="4"/>
  <c r="CX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R94" i="4"/>
  <c r="AT94" i="4"/>
  <c r="AU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BM94" i="4"/>
  <c r="BN94" i="4"/>
  <c r="BO94" i="4"/>
  <c r="BP94" i="4"/>
  <c r="BQ94" i="4"/>
  <c r="BR94" i="4"/>
  <c r="BS94" i="4"/>
  <c r="BT94" i="4"/>
  <c r="BU94" i="4"/>
  <c r="BV94" i="4"/>
  <c r="BW94" i="4"/>
  <c r="BX94" i="4"/>
  <c r="BY94" i="4"/>
  <c r="BZ94" i="4"/>
  <c r="CA94" i="4"/>
  <c r="CB94" i="4"/>
  <c r="CC94" i="4"/>
  <c r="CD94" i="4"/>
  <c r="CE94" i="4"/>
  <c r="CF94" i="4"/>
  <c r="CG94" i="4"/>
  <c r="CH94" i="4"/>
  <c r="CI94" i="4"/>
  <c r="CJ94" i="4"/>
  <c r="CK94" i="4"/>
  <c r="CL94" i="4"/>
  <c r="CM94" i="4"/>
  <c r="CN94" i="4"/>
  <c r="CO94" i="4"/>
  <c r="CP94" i="4"/>
  <c r="CQ94" i="4"/>
  <c r="CR94" i="4"/>
  <c r="CS94" i="4"/>
  <c r="CT94" i="4"/>
  <c r="CU94" i="4"/>
  <c r="CV94" i="4"/>
  <c r="CW94" i="4"/>
  <c r="CX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X95" i="4"/>
  <c r="AA95" i="4"/>
  <c r="AD95" i="4"/>
  <c r="AE95" i="4"/>
  <c r="AF95" i="4"/>
  <c r="AG95" i="4"/>
  <c r="AH95" i="4"/>
  <c r="AJ95" i="4"/>
  <c r="AK95" i="4"/>
  <c r="AL95" i="4"/>
  <c r="AM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BM95" i="4"/>
  <c r="BN95" i="4"/>
  <c r="BO95" i="4"/>
  <c r="BQ95" i="4"/>
  <c r="BR95" i="4"/>
  <c r="BS95" i="4"/>
  <c r="BV95" i="4"/>
  <c r="BW95" i="4"/>
  <c r="BX95" i="4"/>
  <c r="BY95" i="4"/>
  <c r="BZ95" i="4"/>
  <c r="CA95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U95" i="4"/>
  <c r="CV95" i="4"/>
  <c r="CW95" i="4"/>
  <c r="CX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G96" i="4"/>
  <c r="BH96" i="4"/>
  <c r="BI96" i="4"/>
  <c r="BJ96" i="4"/>
  <c r="BK96" i="4"/>
  <c r="BL96" i="4"/>
  <c r="BM96" i="4"/>
  <c r="BN96" i="4"/>
  <c r="BO96" i="4"/>
  <c r="BP96" i="4"/>
  <c r="BQ96" i="4"/>
  <c r="BR96" i="4"/>
  <c r="BS96" i="4"/>
  <c r="BT96" i="4"/>
  <c r="BU96" i="4"/>
  <c r="BV96" i="4"/>
  <c r="BW96" i="4"/>
  <c r="BX96" i="4"/>
  <c r="BY96" i="4"/>
  <c r="BZ96" i="4"/>
  <c r="CA96" i="4"/>
  <c r="CB96" i="4"/>
  <c r="CC96" i="4"/>
  <c r="CD96" i="4"/>
  <c r="CE96" i="4"/>
  <c r="CF96" i="4"/>
  <c r="CG96" i="4"/>
  <c r="CH96" i="4"/>
  <c r="CI96" i="4"/>
  <c r="CJ96" i="4"/>
  <c r="CK96" i="4"/>
  <c r="CL96" i="4"/>
  <c r="CM96" i="4"/>
  <c r="CN96" i="4"/>
  <c r="CO96" i="4"/>
  <c r="CP96" i="4"/>
  <c r="CQ96" i="4"/>
  <c r="CR96" i="4"/>
  <c r="CS96" i="4"/>
  <c r="CT96" i="4"/>
  <c r="CU96" i="4"/>
  <c r="CV96" i="4"/>
  <c r="CW96" i="4"/>
  <c r="CX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BL97" i="4"/>
  <c r="BM97" i="4"/>
  <c r="BN97" i="4"/>
  <c r="BO97" i="4"/>
  <c r="BP97" i="4"/>
  <c r="BQ97" i="4"/>
  <c r="BR97" i="4"/>
  <c r="BS97" i="4"/>
  <c r="BT97" i="4"/>
  <c r="BU97" i="4"/>
  <c r="BV97" i="4"/>
  <c r="BW97" i="4"/>
  <c r="BX97" i="4"/>
  <c r="BY97" i="4"/>
  <c r="BZ97" i="4"/>
  <c r="CA97" i="4"/>
  <c r="CB97" i="4"/>
  <c r="CC97" i="4"/>
  <c r="CD97" i="4"/>
  <c r="CE97" i="4"/>
  <c r="CF97" i="4"/>
  <c r="CG97" i="4"/>
  <c r="CH97" i="4"/>
  <c r="CI97" i="4"/>
  <c r="CJ97" i="4"/>
  <c r="CK97" i="4"/>
  <c r="CL97" i="4"/>
  <c r="CM97" i="4"/>
  <c r="CN97" i="4"/>
  <c r="CO97" i="4"/>
  <c r="CP97" i="4"/>
  <c r="CQ97" i="4"/>
  <c r="CR97" i="4"/>
  <c r="CS97" i="4"/>
  <c r="CT97" i="4"/>
  <c r="CU97" i="4"/>
  <c r="CV97" i="4"/>
  <c r="CW97" i="4"/>
  <c r="CX97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Z45" i="4"/>
  <c r="BB45" i="4"/>
  <c r="BD45" i="4"/>
  <c r="BE45" i="4"/>
  <c r="BF45" i="4"/>
  <c r="BG45" i="4"/>
  <c r="BH45" i="4"/>
  <c r="BM45" i="4"/>
  <c r="BO45" i="4"/>
  <c r="BP45" i="4"/>
  <c r="BQ45" i="4"/>
  <c r="BR45" i="4"/>
  <c r="BS45" i="4"/>
  <c r="BT45" i="4"/>
  <c r="BU45" i="4"/>
  <c r="BV45" i="4"/>
  <c r="BW45" i="4"/>
  <c r="BX45" i="4"/>
  <c r="BY45" i="4"/>
  <c r="BZ45" i="4"/>
  <c r="CA45" i="4"/>
  <c r="CB45" i="4"/>
  <c r="CC45" i="4"/>
  <c r="CD45" i="4"/>
  <c r="CE45" i="4"/>
  <c r="CF45" i="4"/>
  <c r="CG45" i="4"/>
  <c r="CH45" i="4"/>
  <c r="CI45" i="4"/>
  <c r="CJ45" i="4"/>
  <c r="CK45" i="4"/>
  <c r="CL45" i="4"/>
  <c r="CM45" i="4"/>
  <c r="CN45" i="4"/>
  <c r="CO45" i="4"/>
  <c r="CP45" i="4"/>
  <c r="CQ45" i="4"/>
  <c r="CR45" i="4"/>
  <c r="CS45" i="4"/>
  <c r="CT45" i="4"/>
  <c r="CU45" i="4"/>
  <c r="CV45" i="4"/>
  <c r="CW45" i="4"/>
  <c r="CX45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D46" i="4"/>
  <c r="CE46" i="4"/>
  <c r="CF46" i="4"/>
  <c r="CG46" i="4"/>
  <c r="CH46" i="4"/>
  <c r="CI46" i="4"/>
  <c r="CJ46" i="4"/>
  <c r="CK46" i="4"/>
  <c r="CL46" i="4"/>
  <c r="CM46" i="4"/>
  <c r="CN46" i="4"/>
  <c r="CO46" i="4"/>
  <c r="CP46" i="4"/>
  <c r="CQ46" i="4"/>
  <c r="CR46" i="4"/>
  <c r="CS46" i="4"/>
  <c r="CT46" i="4"/>
  <c r="CU46" i="4"/>
  <c r="CV46" i="4"/>
  <c r="CW46" i="4"/>
  <c r="CX46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R47" i="4"/>
  <c r="AT47" i="4"/>
  <c r="AU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CW47" i="4"/>
  <c r="CX47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BL48" i="4"/>
  <c r="BM48" i="4"/>
  <c r="BN48" i="4"/>
  <c r="BO48" i="4"/>
  <c r="BP48" i="4"/>
  <c r="BQ48" i="4"/>
  <c r="BR48" i="4"/>
  <c r="BS48" i="4"/>
  <c r="BT48" i="4"/>
  <c r="BU48" i="4"/>
  <c r="BV48" i="4"/>
  <c r="BW48" i="4"/>
  <c r="BX48" i="4"/>
  <c r="BY48" i="4"/>
  <c r="BZ48" i="4"/>
  <c r="CA48" i="4"/>
  <c r="CB48" i="4"/>
  <c r="CC48" i="4"/>
  <c r="CD48" i="4"/>
  <c r="CE48" i="4"/>
  <c r="CF48" i="4"/>
  <c r="CG48" i="4"/>
  <c r="CH48" i="4"/>
  <c r="CI48" i="4"/>
  <c r="CJ48" i="4"/>
  <c r="CK48" i="4"/>
  <c r="CL48" i="4"/>
  <c r="CM48" i="4"/>
  <c r="CN48" i="4"/>
  <c r="CO48" i="4"/>
  <c r="CP48" i="4"/>
  <c r="CQ48" i="4"/>
  <c r="CR48" i="4"/>
  <c r="CS48" i="4"/>
  <c r="CT48" i="4"/>
  <c r="CU48" i="4"/>
  <c r="CV48" i="4"/>
  <c r="CW48" i="4"/>
  <c r="CX48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R49" i="4"/>
  <c r="AU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BL49" i="4"/>
  <c r="BM49" i="4"/>
  <c r="BN49" i="4"/>
  <c r="BO49" i="4"/>
  <c r="BP49" i="4"/>
  <c r="BQ49" i="4"/>
  <c r="BR49" i="4"/>
  <c r="BS49" i="4"/>
  <c r="BT49" i="4"/>
  <c r="BU49" i="4"/>
  <c r="BV49" i="4"/>
  <c r="BW49" i="4"/>
  <c r="BX49" i="4"/>
  <c r="BY49" i="4"/>
  <c r="BZ49" i="4"/>
  <c r="CA49" i="4"/>
  <c r="CB49" i="4"/>
  <c r="CC49" i="4"/>
  <c r="CD49" i="4"/>
  <c r="CE49" i="4"/>
  <c r="CF49" i="4"/>
  <c r="CG49" i="4"/>
  <c r="CH49" i="4"/>
  <c r="CI49" i="4"/>
  <c r="CJ49" i="4"/>
  <c r="CK49" i="4"/>
  <c r="CL49" i="4"/>
  <c r="CM49" i="4"/>
  <c r="CN49" i="4"/>
  <c r="CO49" i="4"/>
  <c r="CP49" i="4"/>
  <c r="CQ49" i="4"/>
  <c r="CR49" i="4"/>
  <c r="CS49" i="4"/>
  <c r="CT49" i="4"/>
  <c r="CU49" i="4"/>
  <c r="CV49" i="4"/>
  <c r="CW49" i="4"/>
  <c r="CX49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I51" i="4"/>
  <c r="J51" i="4"/>
  <c r="L51" i="4"/>
  <c r="Q51" i="4"/>
  <c r="R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M51" i="4"/>
  <c r="BN51" i="4"/>
  <c r="BO51" i="4"/>
  <c r="BP51" i="4"/>
  <c r="BQ51" i="4"/>
  <c r="BR51" i="4"/>
  <c r="BS51" i="4"/>
  <c r="BT51" i="4"/>
  <c r="BU51" i="4"/>
  <c r="BV51" i="4"/>
  <c r="BW51" i="4"/>
  <c r="BX51" i="4"/>
  <c r="BY51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CV51" i="4"/>
  <c r="CW51" i="4"/>
  <c r="CX51" i="4"/>
  <c r="I52" i="4"/>
  <c r="J52" i="4"/>
  <c r="L52" i="4"/>
  <c r="R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L52" i="4"/>
  <c r="BN52" i="4"/>
  <c r="BO52" i="4"/>
  <c r="BP52" i="4"/>
  <c r="BQ52" i="4"/>
  <c r="BR52" i="4"/>
  <c r="BS52" i="4"/>
  <c r="BT52" i="4"/>
  <c r="BU52" i="4"/>
  <c r="BV52" i="4"/>
  <c r="BW52" i="4"/>
  <c r="BX52" i="4"/>
  <c r="BY52" i="4"/>
  <c r="BZ52" i="4"/>
  <c r="CA52" i="4"/>
  <c r="CB52" i="4"/>
  <c r="CC52" i="4"/>
  <c r="CD52" i="4"/>
  <c r="CE52" i="4"/>
  <c r="CF52" i="4"/>
  <c r="CG52" i="4"/>
  <c r="CH52" i="4"/>
  <c r="CI52" i="4"/>
  <c r="CJ52" i="4"/>
  <c r="CL52" i="4"/>
  <c r="CM52" i="4"/>
  <c r="CN52" i="4"/>
  <c r="CO52" i="4"/>
  <c r="CP52" i="4"/>
  <c r="CQ52" i="4"/>
  <c r="CR52" i="4"/>
  <c r="CS52" i="4"/>
  <c r="CT52" i="4"/>
  <c r="CU52" i="4"/>
  <c r="CV52" i="4"/>
  <c r="CW52" i="4"/>
  <c r="CX52" i="4"/>
  <c r="I53" i="4"/>
  <c r="J53" i="4"/>
  <c r="L53" i="4"/>
  <c r="N53" i="4"/>
  <c r="Q53" i="4"/>
  <c r="R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CW53" i="4"/>
  <c r="CX53" i="4"/>
  <c r="I54" i="4"/>
  <c r="J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BL54" i="4"/>
  <c r="BM54" i="4"/>
  <c r="BN54" i="4"/>
  <c r="BO54" i="4"/>
  <c r="BP54" i="4"/>
  <c r="BQ54" i="4"/>
  <c r="BR54" i="4"/>
  <c r="BS54" i="4"/>
  <c r="BT54" i="4"/>
  <c r="BU54" i="4"/>
  <c r="BV54" i="4"/>
  <c r="BW54" i="4"/>
  <c r="BX54" i="4"/>
  <c r="BY54" i="4"/>
  <c r="BZ54" i="4"/>
  <c r="CA54" i="4"/>
  <c r="CB54" i="4"/>
  <c r="CC54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R54" i="4"/>
  <c r="CS54" i="4"/>
  <c r="CT54" i="4"/>
  <c r="CU54" i="4"/>
  <c r="CV54" i="4"/>
  <c r="CW54" i="4"/>
  <c r="CX54" i="4"/>
  <c r="I55" i="4"/>
  <c r="J55" i="4"/>
  <c r="L55" i="4"/>
  <c r="M55" i="4"/>
  <c r="Q55" i="4"/>
  <c r="R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BZ55" i="4"/>
  <c r="CA55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CW55" i="4"/>
  <c r="CX55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Z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W56" i="4"/>
  <c r="CX56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CV57" i="4"/>
  <c r="CW57" i="4"/>
  <c r="CX57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X58" i="4"/>
  <c r="Y58" i="4"/>
  <c r="Z58" i="4"/>
  <c r="AA58" i="4"/>
  <c r="AB58" i="4"/>
  <c r="AE58" i="4"/>
  <c r="AF58" i="4"/>
  <c r="AG58" i="4"/>
  <c r="AH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U58" i="4"/>
  <c r="CV58" i="4"/>
  <c r="CW58" i="4"/>
  <c r="CX58" i="4"/>
  <c r="I59" i="4"/>
  <c r="J59" i="4"/>
  <c r="L59" i="4"/>
  <c r="R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J59" i="4"/>
  <c r="BL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L59" i="4"/>
  <c r="CM59" i="4"/>
  <c r="CN59" i="4"/>
  <c r="CO59" i="4"/>
  <c r="CP59" i="4"/>
  <c r="CQ59" i="4"/>
  <c r="CR59" i="4"/>
  <c r="CS59" i="4"/>
  <c r="CT59" i="4"/>
  <c r="CU59" i="4"/>
  <c r="CV59" i="4"/>
  <c r="CW59" i="4"/>
  <c r="CX59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BL60" i="4"/>
  <c r="BM60" i="4"/>
  <c r="BN60" i="4"/>
  <c r="BO60" i="4"/>
  <c r="BP60" i="4"/>
  <c r="BQ60" i="4"/>
  <c r="BR60" i="4"/>
  <c r="BS60" i="4"/>
  <c r="BT60" i="4"/>
  <c r="BU60" i="4"/>
  <c r="BV60" i="4"/>
  <c r="BW60" i="4"/>
  <c r="BX60" i="4"/>
  <c r="BY60" i="4"/>
  <c r="BZ60" i="4"/>
  <c r="CA60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U60" i="4"/>
  <c r="CV60" i="4"/>
  <c r="CW60" i="4"/>
  <c r="CX60" i="4"/>
  <c r="I61" i="4"/>
  <c r="J61" i="4"/>
  <c r="L61" i="4"/>
  <c r="N61" i="4"/>
  <c r="O61" i="4"/>
  <c r="P61" i="4"/>
  <c r="Q61" i="4"/>
  <c r="R61" i="4"/>
  <c r="S61" i="4"/>
  <c r="T61" i="4"/>
  <c r="U61" i="4"/>
  <c r="X61" i="4"/>
  <c r="Y61" i="4"/>
  <c r="Z61" i="4"/>
  <c r="AA61" i="4"/>
  <c r="AB61" i="4"/>
  <c r="AC61" i="4"/>
  <c r="AE61" i="4"/>
  <c r="AF61" i="4"/>
  <c r="AG61" i="4"/>
  <c r="AH61" i="4"/>
  <c r="AI61" i="4"/>
  <c r="AJ61" i="4"/>
  <c r="AK61" i="4"/>
  <c r="AL61" i="4"/>
  <c r="AM61" i="4"/>
  <c r="AN61" i="4"/>
  <c r="AP61" i="4"/>
  <c r="AR61" i="4"/>
  <c r="AT61" i="4"/>
  <c r="AU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BL61" i="4"/>
  <c r="BM61" i="4"/>
  <c r="BN61" i="4"/>
  <c r="BO61" i="4"/>
  <c r="BP61" i="4"/>
  <c r="BQ61" i="4"/>
  <c r="BU61" i="4"/>
  <c r="BV61" i="4"/>
  <c r="BW61" i="4"/>
  <c r="BX61" i="4"/>
  <c r="BY61" i="4"/>
  <c r="BZ61" i="4"/>
  <c r="CA61" i="4"/>
  <c r="CB61" i="4"/>
  <c r="CC61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R61" i="4"/>
  <c r="CS61" i="4"/>
  <c r="CT61" i="4"/>
  <c r="CU61" i="4"/>
  <c r="CV61" i="4"/>
  <c r="CW61" i="4"/>
  <c r="CX61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R62" i="4"/>
  <c r="AS62" i="4"/>
  <c r="AT62" i="4"/>
  <c r="AU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CW62" i="4"/>
  <c r="CX62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X63" i="4"/>
  <c r="Z63" i="4"/>
  <c r="AA63" i="4"/>
  <c r="AB63" i="4"/>
  <c r="AE63" i="4"/>
  <c r="AF63" i="4"/>
  <c r="AG63" i="4"/>
  <c r="AH63" i="4"/>
  <c r="AJ63" i="4"/>
  <c r="AK63" i="4"/>
  <c r="AL63" i="4"/>
  <c r="AM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BL63" i="4"/>
  <c r="BM63" i="4"/>
  <c r="BN63" i="4"/>
  <c r="BO63" i="4"/>
  <c r="BP63" i="4"/>
  <c r="BQ63" i="4"/>
  <c r="BR63" i="4"/>
  <c r="BV63" i="4"/>
  <c r="BW63" i="4"/>
  <c r="BX63" i="4"/>
  <c r="BY63" i="4"/>
  <c r="BZ63" i="4"/>
  <c r="CA63" i="4"/>
  <c r="CB63" i="4"/>
  <c r="CC63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R63" i="4"/>
  <c r="CS63" i="4"/>
  <c r="CT63" i="4"/>
  <c r="CU63" i="4"/>
  <c r="CV63" i="4"/>
  <c r="CW63" i="4"/>
  <c r="CX63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BL64" i="4"/>
  <c r="BM64" i="4"/>
  <c r="BN64" i="4"/>
  <c r="BO64" i="4"/>
  <c r="BP64" i="4"/>
  <c r="BQ64" i="4"/>
  <c r="BR64" i="4"/>
  <c r="BS64" i="4"/>
  <c r="BT64" i="4"/>
  <c r="BU64" i="4"/>
  <c r="BV64" i="4"/>
  <c r="BW64" i="4"/>
  <c r="BX64" i="4"/>
  <c r="BY64" i="4"/>
  <c r="BZ64" i="4"/>
  <c r="CA64" i="4"/>
  <c r="CB64" i="4"/>
  <c r="CC64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R64" i="4"/>
  <c r="CS64" i="4"/>
  <c r="CT64" i="4"/>
  <c r="CU64" i="4"/>
  <c r="CV64" i="4"/>
  <c r="CW64" i="4"/>
  <c r="CX64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W65" i="4"/>
  <c r="CX65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P22" i="13"/>
  <c r="Q22" i="13"/>
  <c r="R22" i="13"/>
  <c r="Q24" i="13"/>
  <c r="R24" i="13"/>
  <c r="Q25" i="13"/>
  <c r="R25" i="13"/>
  <c r="R20" i="13"/>
  <c r="Q20" i="13"/>
  <c r="P20" i="13"/>
  <c r="AP47" i="4" l="1"/>
  <c r="BP95" i="4"/>
  <c r="L91" i="4"/>
  <c r="L85" i="4"/>
  <c r="L84" i="4"/>
  <c r="AB90" i="4"/>
  <c r="AB95" i="4"/>
  <c r="L87" i="4"/>
  <c r="CK91" i="4"/>
  <c r="AW94" i="4"/>
  <c r="BA56" i="4"/>
  <c r="BI51" i="4"/>
  <c r="BI55" i="4"/>
  <c r="M53" i="4"/>
  <c r="M51" i="4"/>
  <c r="BL77" i="4"/>
  <c r="AS49" i="4"/>
  <c r="BI53" i="4"/>
  <c r="BI83" i="4"/>
  <c r="M84" i="4"/>
  <c r="N59" i="4"/>
  <c r="BJ45" i="4"/>
  <c r="BT95" i="4"/>
  <c r="AN95" i="4"/>
  <c r="AV79" i="4"/>
  <c r="N55" i="4"/>
  <c r="BJ52" i="4"/>
  <c r="AV94" i="4"/>
  <c r="P83" i="4"/>
  <c r="AV81" i="4"/>
  <c r="V63" i="4"/>
  <c r="V58" i="4"/>
  <c r="BJ53" i="4"/>
  <c r="AV93" i="4"/>
  <c r="P91" i="4"/>
  <c r="R87" i="4"/>
  <c r="R85" i="4"/>
  <c r="BL84" i="4"/>
  <c r="N83" i="4"/>
  <c r="AT79" i="4"/>
  <c r="AD58" i="4"/>
  <c r="N51" i="4"/>
  <c r="P87" i="4"/>
  <c r="P85" i="4"/>
  <c r="BJ55" i="4"/>
  <c r="AD63" i="4"/>
  <c r="AS81" i="4"/>
  <c r="AC95" i="4"/>
  <c r="M93" i="4"/>
  <c r="BI85" i="4"/>
  <c r="BA77" i="4"/>
  <c r="AS94" i="4"/>
  <c r="M87" i="4"/>
  <c r="M85" i="4"/>
  <c r="BI84" i="4"/>
  <c r="M83" i="4"/>
  <c r="BI87" i="4"/>
  <c r="BS66" i="4"/>
  <c r="BS67" i="4"/>
  <c r="Y99" i="4"/>
  <c r="Y131" i="4" s="1"/>
  <c r="Y98" i="4"/>
  <c r="Y130" i="4" s="1"/>
  <c r="Z98" i="4"/>
  <c r="Z130" i="4" s="1"/>
  <c r="Z99" i="4"/>
  <c r="Z131" i="4" s="1"/>
  <c r="AV61" i="4"/>
  <c r="AV47" i="4"/>
  <c r="Z95" i="4"/>
  <c r="Q87" i="4"/>
  <c r="CL85" i="4"/>
  <c r="BN85" i="4"/>
  <c r="R84" i="4"/>
  <c r="AW79" i="4"/>
  <c r="Y67" i="4"/>
  <c r="Y66" i="4"/>
  <c r="AO66" i="4"/>
  <c r="AW66" i="4"/>
  <c r="BU67" i="4"/>
  <c r="K98" i="4"/>
  <c r="AI99" i="4"/>
  <c r="AI131" i="4" s="1"/>
  <c r="AQ98" i="4"/>
  <c r="AQ130" i="4" s="1"/>
  <c r="W58" i="4"/>
  <c r="W66" i="4"/>
  <c r="W67" i="4"/>
  <c r="BT61" i="4"/>
  <c r="Y95" i="4"/>
  <c r="AP93" i="4"/>
  <c r="Z93" i="4"/>
  <c r="CL87" i="4"/>
  <c r="BN87" i="4"/>
  <c r="CK85" i="4"/>
  <c r="BM85" i="4"/>
  <c r="Q84" i="4"/>
  <c r="BN77" i="4"/>
  <c r="Z67" i="4"/>
  <c r="Z66" i="4"/>
  <c r="Y90" i="4"/>
  <c r="AN63" i="4"/>
  <c r="BS61" i="4"/>
  <c r="P52" i="4"/>
  <c r="BU95" i="4"/>
  <c r="AO93" i="4"/>
  <c r="Y93" i="4"/>
  <c r="CK87" i="4"/>
  <c r="BM87" i="4"/>
  <c r="CL84" i="4"/>
  <c r="BN84" i="4"/>
  <c r="R83" i="4"/>
  <c r="BM77" i="4"/>
  <c r="K51" i="4"/>
  <c r="K66" i="4"/>
  <c r="AI58" i="4"/>
  <c r="AI67" i="4"/>
  <c r="AQ47" i="4"/>
  <c r="AQ66" i="4"/>
  <c r="M98" i="4"/>
  <c r="M130" i="4" s="1"/>
  <c r="AC99" i="4"/>
  <c r="AC131" i="4" s="1"/>
  <c r="AS79" i="4"/>
  <c r="AS98" i="4"/>
  <c r="AS130" i="4" s="1"/>
  <c r="Q85" i="4"/>
  <c r="P59" i="4"/>
  <c r="P51" i="4"/>
  <c r="BL45" i="4"/>
  <c r="AW93" i="4"/>
  <c r="CK84" i="4"/>
  <c r="BM84" i="4"/>
  <c r="Q83" i="4"/>
  <c r="AP81" i="4"/>
  <c r="V99" i="4"/>
  <c r="V98" i="4"/>
  <c r="V130" i="4" s="1"/>
  <c r="AD99" i="4"/>
  <c r="AD131" i="4" s="1"/>
  <c r="AD98" i="4"/>
  <c r="AD130" i="4" s="1"/>
  <c r="BR99" i="4"/>
  <c r="BR131" i="4" s="1"/>
  <c r="BR98" i="4"/>
  <c r="BR130" i="4" s="1"/>
  <c r="AV62" i="4"/>
  <c r="P53" i="4"/>
  <c r="AP94" i="4"/>
  <c r="CL83" i="4"/>
  <c r="AO81" i="4"/>
  <c r="M66" i="4"/>
  <c r="AC67" i="4"/>
  <c r="AS66" i="4"/>
  <c r="W98" i="4"/>
  <c r="W130" i="4" s="1"/>
  <c r="W99" i="4"/>
  <c r="W131" i="4" s="1"/>
  <c r="BS98" i="4"/>
  <c r="BS130" i="4" s="1"/>
  <c r="BS99" i="4"/>
  <c r="BS131" i="4" s="1"/>
  <c r="BT67" i="4"/>
  <c r="BT66" i="4"/>
  <c r="AV49" i="4"/>
  <c r="AO94" i="4"/>
  <c r="AW81" i="4"/>
  <c r="AP79" i="4"/>
  <c r="V66" i="4"/>
  <c r="V67" i="4"/>
  <c r="AD66" i="4"/>
  <c r="AD67" i="4"/>
  <c r="BR66" i="4"/>
  <c r="BR67" i="4"/>
  <c r="BT98" i="4"/>
  <c r="BT130" i="4" s="1"/>
  <c r="BT99" i="4"/>
  <c r="BT131" i="4" s="1"/>
  <c r="AQ94" i="4"/>
  <c r="AI90" i="4"/>
  <c r="W90" i="4"/>
  <c r="BC88" i="4"/>
  <c r="AY88" i="4"/>
  <c r="BK87" i="4"/>
  <c r="S87" i="4"/>
  <c r="O87" i="4"/>
  <c r="K87" i="4"/>
  <c r="BK85" i="4"/>
  <c r="S85" i="4"/>
  <c r="O85" i="4"/>
  <c r="K85" i="4"/>
  <c r="BK83" i="4"/>
  <c r="S83" i="4"/>
  <c r="O83" i="4"/>
  <c r="K83" i="4"/>
  <c r="AQ81" i="4"/>
  <c r="AQ79" i="4"/>
  <c r="BK77" i="4"/>
  <c r="BC77" i="4"/>
  <c r="AY77" i="4"/>
  <c r="AI95" i="4"/>
  <c r="W95" i="4"/>
  <c r="AQ93" i="4"/>
  <c r="BK91" i="4"/>
  <c r="S91" i="4"/>
  <c r="O91" i="4"/>
  <c r="K91" i="4"/>
  <c r="K86" i="4"/>
  <c r="BK84" i="4"/>
  <c r="S84" i="4"/>
  <c r="O84" i="4"/>
  <c r="K84" i="4"/>
  <c r="BS63" i="4"/>
  <c r="AI63" i="4"/>
  <c r="W63" i="4"/>
  <c r="AQ61" i="4"/>
  <c r="BK59" i="4"/>
  <c r="S59" i="4"/>
  <c r="O59" i="4"/>
  <c r="K59" i="4"/>
  <c r="K54" i="4"/>
  <c r="BK52" i="4"/>
  <c r="S52" i="4"/>
  <c r="O52" i="4"/>
  <c r="K52" i="4"/>
  <c r="BU63" i="4"/>
  <c r="AC63" i="4"/>
  <c r="Y63" i="4"/>
  <c r="AQ62" i="4"/>
  <c r="AW61" i="4"/>
  <c r="AS61" i="4"/>
  <c r="AO61" i="4"/>
  <c r="CK59" i="4"/>
  <c r="BM59" i="4"/>
  <c r="BI59" i="4"/>
  <c r="Q59" i="4"/>
  <c r="M59" i="4"/>
  <c r="BC56" i="4"/>
  <c r="AY56" i="4"/>
  <c r="BK55" i="4"/>
  <c r="S55" i="4"/>
  <c r="O55" i="4"/>
  <c r="K55" i="4"/>
  <c r="BK53" i="4"/>
  <c r="S53" i="4"/>
  <c r="O53" i="4"/>
  <c r="K53" i="4"/>
  <c r="BM52" i="4"/>
  <c r="BI52" i="4"/>
  <c r="Q52" i="4"/>
  <c r="M52" i="4"/>
  <c r="BK51" i="4"/>
  <c r="AQ49" i="4"/>
  <c r="CY24" i="4"/>
  <c r="E17" i="8" s="1"/>
  <c r="CY25" i="4"/>
  <c r="E18" i="8" s="1"/>
  <c r="A17" i="8"/>
  <c r="B17" i="8"/>
  <c r="C17" i="8"/>
  <c r="D17" i="8"/>
  <c r="A18" i="8"/>
  <c r="B18" i="8"/>
  <c r="C18" i="8"/>
  <c r="D18" i="8"/>
  <c r="A187" i="4"/>
  <c r="B187" i="4"/>
  <c r="C187" i="4"/>
  <c r="D187" i="4"/>
  <c r="E187" i="4"/>
  <c r="F187" i="4"/>
  <c r="G187" i="4"/>
  <c r="A188" i="4"/>
  <c r="B188" i="4"/>
  <c r="C188" i="4"/>
  <c r="D188" i="4"/>
  <c r="E188" i="4"/>
  <c r="F188" i="4"/>
  <c r="G188" i="4"/>
  <c r="A153" i="4"/>
  <c r="B153" i="4"/>
  <c r="C153" i="4"/>
  <c r="D153" i="4"/>
  <c r="E153" i="4"/>
  <c r="F153" i="4"/>
  <c r="A154" i="4"/>
  <c r="B154" i="4"/>
  <c r="C154" i="4"/>
  <c r="D154" i="4"/>
  <c r="E154" i="4"/>
  <c r="F154" i="4"/>
  <c r="A121" i="4"/>
  <c r="B121" i="4"/>
  <c r="C121" i="4"/>
  <c r="D121" i="4"/>
  <c r="E121" i="4"/>
  <c r="F121" i="4"/>
  <c r="G121" i="4"/>
  <c r="A122" i="4"/>
  <c r="B122" i="4"/>
  <c r="C122" i="4"/>
  <c r="D122" i="4"/>
  <c r="E122" i="4"/>
  <c r="F122" i="4"/>
  <c r="G122" i="4"/>
  <c r="J122" i="4" s="1"/>
  <c r="A89" i="4"/>
  <c r="B89" i="4"/>
  <c r="C89" i="4"/>
  <c r="D89" i="4"/>
  <c r="E89" i="4"/>
  <c r="F89" i="4"/>
  <c r="G89" i="4"/>
  <c r="A90" i="4"/>
  <c r="B90" i="4"/>
  <c r="C90" i="4"/>
  <c r="D90" i="4"/>
  <c r="E90" i="4"/>
  <c r="F90" i="4"/>
  <c r="G90" i="4"/>
  <c r="A57" i="4"/>
  <c r="B57" i="4"/>
  <c r="C57" i="4"/>
  <c r="D57" i="4"/>
  <c r="E57" i="4"/>
  <c r="F57" i="4"/>
  <c r="G57" i="4"/>
  <c r="A58" i="4"/>
  <c r="B58" i="4"/>
  <c r="C58" i="4"/>
  <c r="D58" i="4"/>
  <c r="E58" i="4"/>
  <c r="F58" i="4"/>
  <c r="G58" i="4"/>
  <c r="CY66" i="4" l="1"/>
  <c r="CZ66" i="4" s="1"/>
  <c r="Z162" i="4" s="1"/>
  <c r="Z196" i="4" s="1"/>
  <c r="V131" i="4"/>
  <c r="CY131" i="4" s="1"/>
  <c r="CY99" i="4"/>
  <c r="K130" i="4"/>
  <c r="CY130" i="4" s="1"/>
  <c r="CY98" i="4"/>
  <c r="CY67" i="4"/>
  <c r="CZ67" i="4" s="1"/>
  <c r="BS163" i="4" s="1"/>
  <c r="BS197" i="4" s="1"/>
  <c r="CQ121" i="4"/>
  <c r="AE121" i="4"/>
  <c r="CX121" i="4"/>
  <c r="BY121" i="4"/>
  <c r="AY121" i="4"/>
  <c r="BH121" i="4"/>
  <c r="BN121" i="4"/>
  <c r="CS121" i="4"/>
  <c r="AG121" i="4"/>
  <c r="CJ121" i="4"/>
  <c r="X121" i="4"/>
  <c r="AT121" i="4"/>
  <c r="H121" i="4"/>
  <c r="CI121" i="4"/>
  <c r="W121" i="4"/>
  <c r="CP121" i="4"/>
  <c r="BQ121" i="4"/>
  <c r="AQ121" i="4"/>
  <c r="AZ121" i="4"/>
  <c r="BF121" i="4"/>
  <c r="CK121" i="4"/>
  <c r="Y121" i="4"/>
  <c r="CB121" i="4"/>
  <c r="CA121" i="4"/>
  <c r="O121" i="4"/>
  <c r="CH121" i="4"/>
  <c r="BI121" i="4"/>
  <c r="CU121" i="4"/>
  <c r="AI121" i="4"/>
  <c r="AR121" i="4"/>
  <c r="AX121" i="4"/>
  <c r="CC121" i="4"/>
  <c r="Q121" i="4"/>
  <c r="BT121" i="4"/>
  <c r="AD121" i="4"/>
  <c r="M121" i="4"/>
  <c r="BS121" i="4"/>
  <c r="BZ121" i="4"/>
  <c r="BA121" i="4"/>
  <c r="CM121" i="4"/>
  <c r="AA121" i="4"/>
  <c r="CV121" i="4"/>
  <c r="AJ121" i="4"/>
  <c r="AP121" i="4"/>
  <c r="BU121" i="4"/>
  <c r="I121" i="4"/>
  <c r="BL121" i="4"/>
  <c r="BK121" i="4"/>
  <c r="AS121" i="4"/>
  <c r="CE121" i="4"/>
  <c r="S121" i="4"/>
  <c r="CN121" i="4"/>
  <c r="AB121" i="4"/>
  <c r="CT121" i="4"/>
  <c r="AH121" i="4"/>
  <c r="BM121" i="4"/>
  <c r="BD121" i="4"/>
  <c r="BC121" i="4"/>
  <c r="CW121" i="4"/>
  <c r="AK121" i="4"/>
  <c r="BW121" i="4"/>
  <c r="K121" i="4"/>
  <c r="CF121" i="4"/>
  <c r="T121" i="4"/>
  <c r="CL121" i="4"/>
  <c r="Z121" i="4"/>
  <c r="AC121" i="4"/>
  <c r="BX121" i="4"/>
  <c r="CD121" i="4"/>
  <c r="CR121" i="4"/>
  <c r="U121" i="4"/>
  <c r="BP121" i="4"/>
  <c r="BV121" i="4"/>
  <c r="AV121" i="4"/>
  <c r="BR121" i="4"/>
  <c r="BO121" i="4"/>
  <c r="L121" i="4"/>
  <c r="R121" i="4"/>
  <c r="AN121" i="4"/>
  <c r="BJ121" i="4"/>
  <c r="BG121" i="4"/>
  <c r="J121" i="4"/>
  <c r="AF121" i="4"/>
  <c r="BB121" i="4"/>
  <c r="P121" i="4"/>
  <c r="AL121" i="4"/>
  <c r="BE121" i="4"/>
  <c r="V121" i="4"/>
  <c r="BO122" i="4"/>
  <c r="BV122" i="4"/>
  <c r="AW122" i="4"/>
  <c r="CI122" i="4"/>
  <c r="U122" i="4"/>
  <c r="CR122" i="4"/>
  <c r="AE122" i="4"/>
  <c r="CX122" i="4"/>
  <c r="AL122" i="4"/>
  <c r="BQ122" i="4"/>
  <c r="BH122" i="4"/>
  <c r="BG122" i="4"/>
  <c r="BN122" i="4"/>
  <c r="AO122" i="4"/>
  <c r="CA122" i="4"/>
  <c r="M122" i="4"/>
  <c r="CJ122" i="4"/>
  <c r="V122" i="4"/>
  <c r="CP122" i="4"/>
  <c r="AC122" i="4"/>
  <c r="CV122" i="4"/>
  <c r="BI122" i="4"/>
  <c r="AZ122" i="4"/>
  <c r="AY122" i="4"/>
  <c r="BF122" i="4"/>
  <c r="CS122" i="4"/>
  <c r="AF122" i="4"/>
  <c r="BS122" i="4"/>
  <c r="CB122" i="4"/>
  <c r="N122" i="4"/>
  <c r="CH122" i="4"/>
  <c r="T122" i="4"/>
  <c r="CN122" i="4"/>
  <c r="BA122" i="4"/>
  <c r="AR122" i="4"/>
  <c r="AQ122" i="4"/>
  <c r="AX122" i="4"/>
  <c r="CK122" i="4"/>
  <c r="X122" i="4"/>
  <c r="BK122" i="4"/>
  <c r="BT122" i="4"/>
  <c r="BZ122" i="4"/>
  <c r="L122" i="4"/>
  <c r="CF122" i="4"/>
  <c r="AS122" i="4"/>
  <c r="AJ122" i="4"/>
  <c r="CU122" i="4"/>
  <c r="AH122" i="4"/>
  <c r="AP122" i="4"/>
  <c r="CC122" i="4"/>
  <c r="O122" i="4"/>
  <c r="BC122" i="4"/>
  <c r="BL122" i="4"/>
  <c r="BR122" i="4"/>
  <c r="BX122" i="4"/>
  <c r="CW122" i="4"/>
  <c r="AK122" i="4"/>
  <c r="AA122" i="4"/>
  <c r="CM122" i="4"/>
  <c r="Z122" i="4"/>
  <c r="CT122" i="4"/>
  <c r="AG122" i="4"/>
  <c r="BU122" i="4"/>
  <c r="AU122" i="4"/>
  <c r="BD122" i="4"/>
  <c r="BJ122" i="4"/>
  <c r="AM122" i="4"/>
  <c r="CG122" i="4"/>
  <c r="AD122" i="4"/>
  <c r="BY122" i="4"/>
  <c r="CE122" i="4"/>
  <c r="CL122" i="4"/>
  <c r="AB122" i="4"/>
  <c r="BW122" i="4"/>
  <c r="CD122" i="4"/>
  <c r="H122" i="4"/>
  <c r="S122" i="4"/>
  <c r="Q122" i="4"/>
  <c r="Y122" i="4"/>
  <c r="BM122" i="4"/>
  <c r="K122" i="4"/>
  <c r="I122" i="4"/>
  <c r="P122" i="4"/>
  <c r="BE122" i="4"/>
  <c r="BP122" i="4"/>
  <c r="R122" i="4"/>
  <c r="AO121" i="4"/>
  <c r="AT122" i="4"/>
  <c r="AW121" i="4"/>
  <c r="BB122" i="4"/>
  <c r="CO122" i="4"/>
  <c r="AN122" i="4"/>
  <c r="CQ122" i="4"/>
  <c r="N121" i="4"/>
  <c r="AV122" i="4"/>
  <c r="W122" i="4"/>
  <c r="CG121" i="4"/>
  <c r="AM121" i="4"/>
  <c r="AI122" i="4"/>
  <c r="CO121" i="4"/>
  <c r="AU121" i="4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175" i="4"/>
  <c r="B175" i="4"/>
  <c r="C175" i="4"/>
  <c r="D175" i="4"/>
  <c r="E175" i="4"/>
  <c r="F175" i="4"/>
  <c r="G175" i="4"/>
  <c r="A176" i="4"/>
  <c r="B176" i="4"/>
  <c r="C176" i="4"/>
  <c r="D176" i="4"/>
  <c r="E176" i="4"/>
  <c r="F176" i="4"/>
  <c r="G176" i="4"/>
  <c r="A177" i="4"/>
  <c r="B177" i="4"/>
  <c r="C177" i="4"/>
  <c r="D177" i="4"/>
  <c r="E177" i="4"/>
  <c r="F177" i="4"/>
  <c r="G177" i="4"/>
  <c r="A178" i="4"/>
  <c r="B178" i="4"/>
  <c r="C178" i="4"/>
  <c r="D178" i="4"/>
  <c r="E178" i="4"/>
  <c r="F178" i="4"/>
  <c r="G178" i="4"/>
  <c r="A179" i="4"/>
  <c r="B179" i="4"/>
  <c r="C179" i="4"/>
  <c r="D179" i="4"/>
  <c r="E179" i="4"/>
  <c r="F179" i="4"/>
  <c r="G179" i="4"/>
  <c r="A180" i="4"/>
  <c r="B180" i="4"/>
  <c r="C180" i="4"/>
  <c r="D180" i="4"/>
  <c r="E180" i="4"/>
  <c r="F180" i="4"/>
  <c r="G180" i="4"/>
  <c r="A181" i="4"/>
  <c r="B181" i="4"/>
  <c r="C181" i="4"/>
  <c r="D181" i="4"/>
  <c r="E181" i="4"/>
  <c r="F181" i="4"/>
  <c r="G181" i="4"/>
  <c r="A182" i="4"/>
  <c r="B182" i="4"/>
  <c r="C182" i="4"/>
  <c r="D182" i="4"/>
  <c r="E182" i="4"/>
  <c r="F182" i="4"/>
  <c r="G182" i="4"/>
  <c r="A183" i="4"/>
  <c r="B183" i="4"/>
  <c r="C183" i="4"/>
  <c r="D183" i="4"/>
  <c r="E183" i="4"/>
  <c r="F183" i="4"/>
  <c r="G183" i="4"/>
  <c r="A184" i="4"/>
  <c r="B184" i="4"/>
  <c r="C184" i="4"/>
  <c r="D184" i="4"/>
  <c r="E184" i="4"/>
  <c r="F184" i="4"/>
  <c r="G184" i="4"/>
  <c r="A185" i="4"/>
  <c r="B185" i="4"/>
  <c r="C185" i="4"/>
  <c r="D185" i="4"/>
  <c r="E185" i="4"/>
  <c r="F185" i="4"/>
  <c r="G185" i="4"/>
  <c r="A186" i="4"/>
  <c r="B186" i="4"/>
  <c r="C186" i="4"/>
  <c r="D186" i="4"/>
  <c r="E186" i="4"/>
  <c r="F186" i="4"/>
  <c r="G186" i="4"/>
  <c r="A189" i="4"/>
  <c r="B189" i="4"/>
  <c r="C189" i="4"/>
  <c r="D189" i="4"/>
  <c r="E189" i="4"/>
  <c r="F189" i="4"/>
  <c r="G189" i="4"/>
  <c r="A190" i="4"/>
  <c r="B190" i="4"/>
  <c r="C190" i="4"/>
  <c r="D190" i="4"/>
  <c r="E190" i="4"/>
  <c r="F190" i="4"/>
  <c r="G190" i="4"/>
  <c r="A191" i="4"/>
  <c r="B191" i="4"/>
  <c r="C191" i="4"/>
  <c r="D191" i="4"/>
  <c r="E191" i="4"/>
  <c r="F191" i="4"/>
  <c r="G191" i="4"/>
  <c r="A192" i="4"/>
  <c r="B192" i="4"/>
  <c r="C192" i="4"/>
  <c r="D192" i="4"/>
  <c r="E192" i="4"/>
  <c r="F192" i="4"/>
  <c r="G192" i="4"/>
  <c r="A193" i="4"/>
  <c r="B193" i="4"/>
  <c r="C193" i="4"/>
  <c r="D193" i="4"/>
  <c r="E193" i="4"/>
  <c r="F193" i="4"/>
  <c r="G193" i="4"/>
  <c r="A194" i="4"/>
  <c r="B194" i="4"/>
  <c r="C194" i="4"/>
  <c r="D194" i="4"/>
  <c r="E194" i="4"/>
  <c r="F194" i="4"/>
  <c r="G194" i="4"/>
  <c r="A195" i="4"/>
  <c r="B195" i="4"/>
  <c r="C195" i="4"/>
  <c r="D195" i="4"/>
  <c r="E195" i="4"/>
  <c r="F195" i="4"/>
  <c r="G195" i="4"/>
  <c r="A141" i="4"/>
  <c r="B141" i="4"/>
  <c r="C141" i="4"/>
  <c r="D141" i="4"/>
  <c r="E141" i="4"/>
  <c r="F141" i="4"/>
  <c r="A142" i="4"/>
  <c r="B142" i="4"/>
  <c r="C142" i="4"/>
  <c r="D142" i="4"/>
  <c r="E142" i="4"/>
  <c r="F142" i="4"/>
  <c r="A143" i="4"/>
  <c r="B143" i="4"/>
  <c r="C143" i="4"/>
  <c r="D143" i="4"/>
  <c r="E143" i="4"/>
  <c r="F143" i="4"/>
  <c r="A144" i="4"/>
  <c r="B144" i="4"/>
  <c r="C144" i="4"/>
  <c r="D144" i="4"/>
  <c r="E144" i="4"/>
  <c r="F144" i="4"/>
  <c r="A145" i="4"/>
  <c r="B145" i="4"/>
  <c r="C145" i="4"/>
  <c r="D145" i="4"/>
  <c r="E145" i="4"/>
  <c r="F145" i="4"/>
  <c r="A146" i="4"/>
  <c r="B146" i="4"/>
  <c r="C146" i="4"/>
  <c r="D146" i="4"/>
  <c r="E146" i="4"/>
  <c r="F146" i="4"/>
  <c r="A147" i="4"/>
  <c r="B147" i="4"/>
  <c r="C147" i="4"/>
  <c r="D147" i="4"/>
  <c r="E147" i="4"/>
  <c r="F147" i="4"/>
  <c r="A148" i="4"/>
  <c r="B148" i="4"/>
  <c r="C148" i="4"/>
  <c r="D148" i="4"/>
  <c r="E148" i="4"/>
  <c r="F148" i="4"/>
  <c r="A149" i="4"/>
  <c r="B149" i="4"/>
  <c r="C149" i="4"/>
  <c r="D149" i="4"/>
  <c r="E149" i="4"/>
  <c r="F149" i="4"/>
  <c r="A150" i="4"/>
  <c r="B150" i="4"/>
  <c r="C150" i="4"/>
  <c r="D150" i="4"/>
  <c r="E150" i="4"/>
  <c r="F150" i="4"/>
  <c r="A151" i="4"/>
  <c r="B151" i="4"/>
  <c r="C151" i="4"/>
  <c r="D151" i="4"/>
  <c r="E151" i="4"/>
  <c r="F151" i="4"/>
  <c r="A152" i="4"/>
  <c r="B152" i="4"/>
  <c r="C152" i="4"/>
  <c r="D152" i="4"/>
  <c r="E152" i="4"/>
  <c r="F152" i="4"/>
  <c r="A155" i="4"/>
  <c r="B155" i="4"/>
  <c r="C155" i="4"/>
  <c r="D155" i="4"/>
  <c r="E155" i="4"/>
  <c r="F155" i="4"/>
  <c r="A156" i="4"/>
  <c r="B156" i="4"/>
  <c r="C156" i="4"/>
  <c r="D156" i="4"/>
  <c r="E156" i="4"/>
  <c r="F156" i="4"/>
  <c r="A157" i="4"/>
  <c r="B157" i="4"/>
  <c r="C157" i="4"/>
  <c r="D157" i="4"/>
  <c r="E157" i="4"/>
  <c r="F157" i="4"/>
  <c r="A158" i="4"/>
  <c r="B158" i="4"/>
  <c r="C158" i="4"/>
  <c r="D158" i="4"/>
  <c r="E158" i="4"/>
  <c r="F158" i="4"/>
  <c r="A159" i="4"/>
  <c r="B159" i="4"/>
  <c r="C159" i="4"/>
  <c r="D159" i="4"/>
  <c r="E159" i="4"/>
  <c r="F159" i="4"/>
  <c r="A160" i="4"/>
  <c r="B160" i="4"/>
  <c r="C160" i="4"/>
  <c r="D160" i="4"/>
  <c r="E160" i="4"/>
  <c r="F160" i="4"/>
  <c r="A161" i="4"/>
  <c r="B161" i="4"/>
  <c r="C161" i="4"/>
  <c r="D161" i="4"/>
  <c r="E161" i="4"/>
  <c r="F161" i="4"/>
  <c r="A109" i="4"/>
  <c r="B109" i="4"/>
  <c r="C109" i="4"/>
  <c r="D109" i="4"/>
  <c r="E109" i="4"/>
  <c r="F109" i="4"/>
  <c r="G109" i="4"/>
  <c r="BC109" i="4" s="1"/>
  <c r="A110" i="4"/>
  <c r="B110" i="4"/>
  <c r="C110" i="4"/>
  <c r="D110" i="4"/>
  <c r="E110" i="4"/>
  <c r="F110" i="4"/>
  <c r="G110" i="4"/>
  <c r="A111" i="4"/>
  <c r="B111" i="4"/>
  <c r="C111" i="4"/>
  <c r="D111" i="4"/>
  <c r="E111" i="4"/>
  <c r="F111" i="4"/>
  <c r="G111" i="4"/>
  <c r="A112" i="4"/>
  <c r="B112" i="4"/>
  <c r="C112" i="4"/>
  <c r="D112" i="4"/>
  <c r="E112" i="4"/>
  <c r="F112" i="4"/>
  <c r="G112" i="4"/>
  <c r="A113" i="4"/>
  <c r="B113" i="4"/>
  <c r="C113" i="4"/>
  <c r="D113" i="4"/>
  <c r="E113" i="4"/>
  <c r="F113" i="4"/>
  <c r="G113" i="4"/>
  <c r="AQ113" i="4" s="1"/>
  <c r="A114" i="4"/>
  <c r="B114" i="4"/>
  <c r="C114" i="4"/>
  <c r="D114" i="4"/>
  <c r="E114" i="4"/>
  <c r="F114" i="4"/>
  <c r="G114" i="4"/>
  <c r="A115" i="4"/>
  <c r="B115" i="4"/>
  <c r="C115" i="4"/>
  <c r="D115" i="4"/>
  <c r="E115" i="4"/>
  <c r="F115" i="4"/>
  <c r="G115" i="4"/>
  <c r="K115" i="4" s="1"/>
  <c r="A116" i="4"/>
  <c r="B116" i="4"/>
  <c r="C116" i="4"/>
  <c r="D116" i="4"/>
  <c r="E116" i="4"/>
  <c r="F116" i="4"/>
  <c r="G116" i="4"/>
  <c r="S116" i="4" s="1"/>
  <c r="A117" i="4"/>
  <c r="B117" i="4"/>
  <c r="C117" i="4"/>
  <c r="D117" i="4"/>
  <c r="E117" i="4"/>
  <c r="F117" i="4"/>
  <c r="G117" i="4"/>
  <c r="K117" i="4" s="1"/>
  <c r="A118" i="4"/>
  <c r="B118" i="4"/>
  <c r="C118" i="4"/>
  <c r="D118" i="4"/>
  <c r="E118" i="4"/>
  <c r="F118" i="4"/>
  <c r="G118" i="4"/>
  <c r="K118" i="4" s="1"/>
  <c r="A119" i="4"/>
  <c r="B119" i="4"/>
  <c r="C119" i="4"/>
  <c r="D119" i="4"/>
  <c r="E119" i="4"/>
  <c r="F119" i="4"/>
  <c r="G119" i="4"/>
  <c r="S119" i="4" s="1"/>
  <c r="A120" i="4"/>
  <c r="B120" i="4"/>
  <c r="C120" i="4"/>
  <c r="D120" i="4"/>
  <c r="E120" i="4"/>
  <c r="F120" i="4"/>
  <c r="G120" i="4"/>
  <c r="AY120" i="4" s="1"/>
  <c r="A123" i="4"/>
  <c r="B123" i="4"/>
  <c r="C123" i="4"/>
  <c r="D123" i="4"/>
  <c r="E123" i="4"/>
  <c r="F123" i="4"/>
  <c r="G123" i="4"/>
  <c r="S123" i="4" s="1"/>
  <c r="A124" i="4"/>
  <c r="B124" i="4"/>
  <c r="C124" i="4"/>
  <c r="D124" i="4"/>
  <c r="E124" i="4"/>
  <c r="F124" i="4"/>
  <c r="G124" i="4"/>
  <c r="A125" i="4"/>
  <c r="B125" i="4"/>
  <c r="C125" i="4"/>
  <c r="D125" i="4"/>
  <c r="E125" i="4"/>
  <c r="F125" i="4"/>
  <c r="G125" i="4"/>
  <c r="A126" i="4"/>
  <c r="B126" i="4"/>
  <c r="C126" i="4"/>
  <c r="D126" i="4"/>
  <c r="E126" i="4"/>
  <c r="F126" i="4"/>
  <c r="G126" i="4"/>
  <c r="AQ126" i="4" s="1"/>
  <c r="A127" i="4"/>
  <c r="B127" i="4"/>
  <c r="C127" i="4"/>
  <c r="D127" i="4"/>
  <c r="E127" i="4"/>
  <c r="F127" i="4"/>
  <c r="G127" i="4"/>
  <c r="W127" i="4" s="1"/>
  <c r="A128" i="4"/>
  <c r="B128" i="4"/>
  <c r="C128" i="4"/>
  <c r="D128" i="4"/>
  <c r="E128" i="4"/>
  <c r="F128" i="4"/>
  <c r="G128" i="4"/>
  <c r="A129" i="4"/>
  <c r="B129" i="4"/>
  <c r="C129" i="4"/>
  <c r="D129" i="4"/>
  <c r="E129" i="4"/>
  <c r="F129" i="4"/>
  <c r="G129" i="4"/>
  <c r="A77" i="4"/>
  <c r="B77" i="4"/>
  <c r="C77" i="4"/>
  <c r="D77" i="4"/>
  <c r="E77" i="4"/>
  <c r="F77" i="4"/>
  <c r="G77" i="4"/>
  <c r="A78" i="4"/>
  <c r="B78" i="4"/>
  <c r="C78" i="4"/>
  <c r="D78" i="4"/>
  <c r="E78" i="4"/>
  <c r="F78" i="4"/>
  <c r="G78" i="4"/>
  <c r="A79" i="4"/>
  <c r="B79" i="4"/>
  <c r="C79" i="4"/>
  <c r="D79" i="4"/>
  <c r="E79" i="4"/>
  <c r="F79" i="4"/>
  <c r="G79" i="4"/>
  <c r="A80" i="4"/>
  <c r="B80" i="4"/>
  <c r="C80" i="4"/>
  <c r="D80" i="4"/>
  <c r="E80" i="4"/>
  <c r="F80" i="4"/>
  <c r="G80" i="4"/>
  <c r="A81" i="4"/>
  <c r="B81" i="4"/>
  <c r="C81" i="4"/>
  <c r="D81" i="4"/>
  <c r="E81" i="4"/>
  <c r="F81" i="4"/>
  <c r="G81" i="4"/>
  <c r="A82" i="4"/>
  <c r="B82" i="4"/>
  <c r="C82" i="4"/>
  <c r="D82" i="4"/>
  <c r="E82" i="4"/>
  <c r="F82" i="4"/>
  <c r="G82" i="4"/>
  <c r="A83" i="4"/>
  <c r="B83" i="4"/>
  <c r="C83" i="4"/>
  <c r="D83" i="4"/>
  <c r="E83" i="4"/>
  <c r="F83" i="4"/>
  <c r="G83" i="4"/>
  <c r="A84" i="4"/>
  <c r="B84" i="4"/>
  <c r="C84" i="4"/>
  <c r="D84" i="4"/>
  <c r="E84" i="4"/>
  <c r="F84" i="4"/>
  <c r="G84" i="4"/>
  <c r="A85" i="4"/>
  <c r="B85" i="4"/>
  <c r="C85" i="4"/>
  <c r="D85" i="4"/>
  <c r="E85" i="4"/>
  <c r="F85" i="4"/>
  <c r="G85" i="4"/>
  <c r="A86" i="4"/>
  <c r="B86" i="4"/>
  <c r="C86" i="4"/>
  <c r="D86" i="4"/>
  <c r="E86" i="4"/>
  <c r="F86" i="4"/>
  <c r="G86" i="4"/>
  <c r="A87" i="4"/>
  <c r="B87" i="4"/>
  <c r="C87" i="4"/>
  <c r="D87" i="4"/>
  <c r="E87" i="4"/>
  <c r="F87" i="4"/>
  <c r="G87" i="4"/>
  <c r="A88" i="4"/>
  <c r="B88" i="4"/>
  <c r="C88" i="4"/>
  <c r="D88" i="4"/>
  <c r="E88" i="4"/>
  <c r="F88" i="4"/>
  <c r="G88" i="4"/>
  <c r="A91" i="4"/>
  <c r="B91" i="4"/>
  <c r="C91" i="4"/>
  <c r="D91" i="4"/>
  <c r="E91" i="4"/>
  <c r="F91" i="4"/>
  <c r="G91" i="4"/>
  <c r="A92" i="4"/>
  <c r="B92" i="4"/>
  <c r="C92" i="4"/>
  <c r="D92" i="4"/>
  <c r="E92" i="4"/>
  <c r="F92" i="4"/>
  <c r="G92" i="4"/>
  <c r="A93" i="4"/>
  <c r="B93" i="4"/>
  <c r="C93" i="4"/>
  <c r="D93" i="4"/>
  <c r="E93" i="4"/>
  <c r="F93" i="4"/>
  <c r="G93" i="4"/>
  <c r="A94" i="4"/>
  <c r="B94" i="4"/>
  <c r="C94" i="4"/>
  <c r="D94" i="4"/>
  <c r="E94" i="4"/>
  <c r="F94" i="4"/>
  <c r="G94" i="4"/>
  <c r="A95" i="4"/>
  <c r="B95" i="4"/>
  <c r="C95" i="4"/>
  <c r="D95" i="4"/>
  <c r="E95" i="4"/>
  <c r="F95" i="4"/>
  <c r="G95" i="4"/>
  <c r="A96" i="4"/>
  <c r="B96" i="4"/>
  <c r="C96" i="4"/>
  <c r="D96" i="4"/>
  <c r="E96" i="4"/>
  <c r="F96" i="4"/>
  <c r="G96" i="4"/>
  <c r="A97" i="4"/>
  <c r="B97" i="4"/>
  <c r="C97" i="4"/>
  <c r="D97" i="4"/>
  <c r="E97" i="4"/>
  <c r="F97" i="4"/>
  <c r="G97" i="4"/>
  <c r="A45" i="4"/>
  <c r="B45" i="4"/>
  <c r="C45" i="4"/>
  <c r="D45" i="4"/>
  <c r="E45" i="4"/>
  <c r="F45" i="4"/>
  <c r="G45" i="4"/>
  <c r="A46" i="4"/>
  <c r="B46" i="4"/>
  <c r="C46" i="4"/>
  <c r="D46" i="4"/>
  <c r="E46" i="4"/>
  <c r="F46" i="4"/>
  <c r="G46" i="4"/>
  <c r="A47" i="4"/>
  <c r="B47" i="4"/>
  <c r="C47" i="4"/>
  <c r="D47" i="4"/>
  <c r="E47" i="4"/>
  <c r="F47" i="4"/>
  <c r="G47" i="4"/>
  <c r="A48" i="4"/>
  <c r="B48" i="4"/>
  <c r="C48" i="4"/>
  <c r="D48" i="4"/>
  <c r="E48" i="4"/>
  <c r="F48" i="4"/>
  <c r="G48" i="4"/>
  <c r="A49" i="4"/>
  <c r="B49" i="4"/>
  <c r="C49" i="4"/>
  <c r="D49" i="4"/>
  <c r="E49" i="4"/>
  <c r="F49" i="4"/>
  <c r="G49" i="4"/>
  <c r="A50" i="4"/>
  <c r="B50" i="4"/>
  <c r="C50" i="4"/>
  <c r="D50" i="4"/>
  <c r="E50" i="4"/>
  <c r="F50" i="4"/>
  <c r="G50" i="4"/>
  <c r="A51" i="4"/>
  <c r="B51" i="4"/>
  <c r="C51" i="4"/>
  <c r="D51" i="4"/>
  <c r="E51" i="4"/>
  <c r="F51" i="4"/>
  <c r="G51" i="4"/>
  <c r="A52" i="4"/>
  <c r="B52" i="4"/>
  <c r="C52" i="4"/>
  <c r="D52" i="4"/>
  <c r="E52" i="4"/>
  <c r="F52" i="4"/>
  <c r="G52" i="4"/>
  <c r="A53" i="4"/>
  <c r="B53" i="4"/>
  <c r="C53" i="4"/>
  <c r="D53" i="4"/>
  <c r="E53" i="4"/>
  <c r="F53" i="4"/>
  <c r="G53" i="4"/>
  <c r="A54" i="4"/>
  <c r="B54" i="4"/>
  <c r="C54" i="4"/>
  <c r="D54" i="4"/>
  <c r="E54" i="4"/>
  <c r="F54" i="4"/>
  <c r="G54" i="4"/>
  <c r="A55" i="4"/>
  <c r="B55" i="4"/>
  <c r="C55" i="4"/>
  <c r="D55" i="4"/>
  <c r="E55" i="4"/>
  <c r="F55" i="4"/>
  <c r="G55" i="4"/>
  <c r="A56" i="4"/>
  <c r="B56" i="4"/>
  <c r="C56" i="4"/>
  <c r="D56" i="4"/>
  <c r="E56" i="4"/>
  <c r="F56" i="4"/>
  <c r="G56" i="4"/>
  <c r="A59" i="4"/>
  <c r="B59" i="4"/>
  <c r="C59" i="4"/>
  <c r="D59" i="4"/>
  <c r="E59" i="4"/>
  <c r="F59" i="4"/>
  <c r="G59" i="4"/>
  <c r="A60" i="4"/>
  <c r="B60" i="4"/>
  <c r="C60" i="4"/>
  <c r="D60" i="4"/>
  <c r="E60" i="4"/>
  <c r="F60" i="4"/>
  <c r="G60" i="4"/>
  <c r="A61" i="4"/>
  <c r="B61" i="4"/>
  <c r="C61" i="4"/>
  <c r="D61" i="4"/>
  <c r="E61" i="4"/>
  <c r="F61" i="4"/>
  <c r="G61" i="4"/>
  <c r="A62" i="4"/>
  <c r="B62" i="4"/>
  <c r="C62" i="4"/>
  <c r="D62" i="4"/>
  <c r="E62" i="4"/>
  <c r="F62" i="4"/>
  <c r="G62" i="4"/>
  <c r="A63" i="4"/>
  <c r="B63" i="4"/>
  <c r="C63" i="4"/>
  <c r="D63" i="4"/>
  <c r="E63" i="4"/>
  <c r="F63" i="4"/>
  <c r="G63" i="4"/>
  <c r="A64" i="4"/>
  <c r="B64" i="4"/>
  <c r="C64" i="4"/>
  <c r="D64" i="4"/>
  <c r="E64" i="4"/>
  <c r="F64" i="4"/>
  <c r="G64" i="4"/>
  <c r="A65" i="4"/>
  <c r="B65" i="4"/>
  <c r="C65" i="4"/>
  <c r="D65" i="4"/>
  <c r="E65" i="4"/>
  <c r="F65" i="4"/>
  <c r="G65" i="4"/>
  <c r="AM162" i="4" l="1"/>
  <c r="AM196" i="4" s="1"/>
  <c r="O162" i="4"/>
  <c r="O196" i="4" s="1"/>
  <c r="BZ162" i="4"/>
  <c r="BZ196" i="4" s="1"/>
  <c r="AY162" i="4"/>
  <c r="AY196" i="4" s="1"/>
  <c r="AB162" i="4"/>
  <c r="AB196" i="4" s="1"/>
  <c r="CP162" i="4"/>
  <c r="CP196" i="4" s="1"/>
  <c r="N162" i="4"/>
  <c r="N196" i="4" s="1"/>
  <c r="AK162" i="4"/>
  <c r="AK196" i="4" s="1"/>
  <c r="CB162" i="4"/>
  <c r="CB196" i="4" s="1"/>
  <c r="BE162" i="4"/>
  <c r="BE196" i="4" s="1"/>
  <c r="AJ162" i="4"/>
  <c r="AJ196" i="4" s="1"/>
  <c r="CK162" i="4"/>
  <c r="CK196" i="4" s="1"/>
  <c r="S162" i="4"/>
  <c r="S196" i="4" s="1"/>
  <c r="AN162" i="4"/>
  <c r="AN196" i="4" s="1"/>
  <c r="CC162" i="4"/>
  <c r="CC196" i="4" s="1"/>
  <c r="K162" i="4"/>
  <c r="K196" i="4" s="1"/>
  <c r="M162" i="4"/>
  <c r="M196" i="4" s="1"/>
  <c r="CR162" i="4"/>
  <c r="CR196" i="4" s="1"/>
  <c r="CS162" i="4"/>
  <c r="CS196" i="4" s="1"/>
  <c r="R162" i="4"/>
  <c r="R196" i="4" s="1"/>
  <c r="Q162" i="4"/>
  <c r="Q196" i="4" s="1"/>
  <c r="AC162" i="4"/>
  <c r="AC196" i="4" s="1"/>
  <c r="CW162" i="4"/>
  <c r="CW196" i="4" s="1"/>
  <c r="AD162" i="4"/>
  <c r="AD196" i="4" s="1"/>
  <c r="CV162" i="4"/>
  <c r="CV196" i="4" s="1"/>
  <c r="CJ162" i="4"/>
  <c r="CJ196" i="4" s="1"/>
  <c r="AL162" i="4"/>
  <c r="AL196" i="4" s="1"/>
  <c r="BN162" i="4"/>
  <c r="BN196" i="4" s="1"/>
  <c r="CF162" i="4"/>
  <c r="CF196" i="4" s="1"/>
  <c r="CN162" i="4"/>
  <c r="CN196" i="4" s="1"/>
  <c r="CO162" i="4"/>
  <c r="CO196" i="4" s="1"/>
  <c r="CI162" i="4"/>
  <c r="CI196" i="4" s="1"/>
  <c r="CQ162" i="4"/>
  <c r="CQ196" i="4" s="1"/>
  <c r="CG162" i="4"/>
  <c r="CG196" i="4" s="1"/>
  <c r="CU162" i="4"/>
  <c r="CU196" i="4" s="1"/>
  <c r="AR162" i="4"/>
  <c r="AR196" i="4" s="1"/>
  <c r="P162" i="4"/>
  <c r="P196" i="4" s="1"/>
  <c r="BQ162" i="4"/>
  <c r="BQ196" i="4" s="1"/>
  <c r="BY162" i="4"/>
  <c r="BY196" i="4" s="1"/>
  <c r="BB162" i="4"/>
  <c r="BB196" i="4" s="1"/>
  <c r="AF162" i="4"/>
  <c r="AF196" i="4" s="1"/>
  <c r="BT162" i="4"/>
  <c r="BT196" i="4" s="1"/>
  <c r="CM162" i="4"/>
  <c r="CM196" i="4" s="1"/>
  <c r="V162" i="4"/>
  <c r="V196" i="4" s="1"/>
  <c r="AS162" i="4"/>
  <c r="AS196" i="4" s="1"/>
  <c r="CE162" i="4"/>
  <c r="CE196" i="4" s="1"/>
  <c r="BC162" i="4"/>
  <c r="BC196" i="4" s="1"/>
  <c r="AT162" i="4"/>
  <c r="AT196" i="4" s="1"/>
  <c r="X162" i="4"/>
  <c r="X196" i="4" s="1"/>
  <c r="BU162" i="4"/>
  <c r="BU196" i="4" s="1"/>
  <c r="AX162" i="4"/>
  <c r="AX196" i="4" s="1"/>
  <c r="BP162" i="4"/>
  <c r="BP196" i="4" s="1"/>
  <c r="AZ162" i="4"/>
  <c r="AZ196" i="4" s="1"/>
  <c r="BK162" i="4"/>
  <c r="BK196" i="4" s="1"/>
  <c r="BM162" i="4"/>
  <c r="BM196" i="4" s="1"/>
  <c r="BW162" i="4"/>
  <c r="BW196" i="4" s="1"/>
  <c r="AA162" i="4"/>
  <c r="AA196" i="4" s="1"/>
  <c r="AW162" i="4"/>
  <c r="AW196" i="4" s="1"/>
  <c r="AU162" i="4"/>
  <c r="AU196" i="4" s="1"/>
  <c r="AI162" i="4"/>
  <c r="AI196" i="4" s="1"/>
  <c r="I162" i="4"/>
  <c r="I196" i="4" s="1"/>
  <c r="BX162" i="4"/>
  <c r="BX196" i="4" s="1"/>
  <c r="BI162" i="4"/>
  <c r="BI196" i="4" s="1"/>
  <c r="CX162" i="4"/>
  <c r="CX196" i="4" s="1"/>
  <c r="H162" i="4"/>
  <c r="H196" i="4" s="1"/>
  <c r="T162" i="4"/>
  <c r="T196" i="4" s="1"/>
  <c r="BH162" i="4"/>
  <c r="BH196" i="4" s="1"/>
  <c r="BD162" i="4"/>
  <c r="BD196" i="4" s="1"/>
  <c r="AP162" i="4"/>
  <c r="AP196" i="4" s="1"/>
  <c r="BF162" i="4"/>
  <c r="BF196" i="4" s="1"/>
  <c r="BL162" i="4"/>
  <c r="BL196" i="4" s="1"/>
  <c r="BA162" i="4"/>
  <c r="BA196" i="4" s="1"/>
  <c r="BO162" i="4"/>
  <c r="BO196" i="4" s="1"/>
  <c r="CL162" i="4"/>
  <c r="CL196" i="4" s="1"/>
  <c r="CH162" i="4"/>
  <c r="CH196" i="4" s="1"/>
  <c r="L162" i="4"/>
  <c r="L196" i="4" s="1"/>
  <c r="BG162" i="4"/>
  <c r="BG196" i="4" s="1"/>
  <c r="AG162" i="4"/>
  <c r="AG196" i="4" s="1"/>
  <c r="W162" i="4"/>
  <c r="W196" i="4" s="1"/>
  <c r="BV162" i="4"/>
  <c r="BV196" i="4" s="1"/>
  <c r="BS162" i="4"/>
  <c r="BS196" i="4" s="1"/>
  <c r="AH162" i="4"/>
  <c r="AH196" i="4" s="1"/>
  <c r="AE162" i="4"/>
  <c r="AE196" i="4" s="1"/>
  <c r="AQ162" i="4"/>
  <c r="AQ196" i="4" s="1"/>
  <c r="Y162" i="4"/>
  <c r="Y196" i="4" s="1"/>
  <c r="J162" i="4"/>
  <c r="J196" i="4" s="1"/>
  <c r="AV162" i="4"/>
  <c r="AV196" i="4" s="1"/>
  <c r="BU163" i="4"/>
  <c r="BU197" i="4" s="1"/>
  <c r="Z163" i="4"/>
  <c r="Z197" i="4" s="1"/>
  <c r="CT162" i="4"/>
  <c r="CT196" i="4" s="1"/>
  <c r="AC163" i="4"/>
  <c r="AC197" i="4" s="1"/>
  <c r="U162" i="4"/>
  <c r="U196" i="4" s="1"/>
  <c r="CD162" i="4"/>
  <c r="CD196" i="4" s="1"/>
  <c r="BJ162" i="4"/>
  <c r="BJ196" i="4" s="1"/>
  <c r="AO162" i="4"/>
  <c r="AO196" i="4" s="1"/>
  <c r="CA162" i="4"/>
  <c r="CA196" i="4" s="1"/>
  <c r="BR162" i="4"/>
  <c r="BR196" i="4" s="1"/>
  <c r="BT163" i="4"/>
  <c r="BT197" i="4" s="1"/>
  <c r="AH163" i="4"/>
  <c r="AH197" i="4" s="1"/>
  <c r="R163" i="4"/>
  <c r="R197" i="4" s="1"/>
  <c r="BN163" i="4"/>
  <c r="BN197" i="4" s="1"/>
  <c r="BB163" i="4"/>
  <c r="BB197" i="4" s="1"/>
  <c r="L163" i="4"/>
  <c r="L197" i="4" s="1"/>
  <c r="K163" i="4"/>
  <c r="K197" i="4" s="1"/>
  <c r="BM163" i="4"/>
  <c r="BM197" i="4" s="1"/>
  <c r="CA163" i="4"/>
  <c r="CA197" i="4" s="1"/>
  <c r="O163" i="4"/>
  <c r="O197" i="4" s="1"/>
  <c r="BA163" i="4"/>
  <c r="BA197" i="4" s="1"/>
  <c r="CM163" i="4"/>
  <c r="CM197" i="4" s="1"/>
  <c r="Q163" i="4"/>
  <c r="Q197" i="4" s="1"/>
  <c r="CQ163" i="4"/>
  <c r="CQ197" i="4" s="1"/>
  <c r="BZ163" i="4"/>
  <c r="BZ197" i="4" s="1"/>
  <c r="I163" i="4"/>
  <c r="I197" i="4" s="1"/>
  <c r="T163" i="4"/>
  <c r="T197" i="4" s="1"/>
  <c r="AZ163" i="4"/>
  <c r="AZ197" i="4" s="1"/>
  <c r="AP163" i="4"/>
  <c r="AP197" i="4" s="1"/>
  <c r="CX163" i="4"/>
  <c r="CX197" i="4" s="1"/>
  <c r="CV163" i="4"/>
  <c r="CV197" i="4" s="1"/>
  <c r="BE163" i="4"/>
  <c r="BE197" i="4" s="1"/>
  <c r="AS163" i="4"/>
  <c r="AS197" i="4" s="1"/>
  <c r="S163" i="4"/>
  <c r="S197" i="4" s="1"/>
  <c r="H163" i="4"/>
  <c r="CR163" i="4"/>
  <c r="CR197" i="4" s="1"/>
  <c r="CL163" i="4"/>
  <c r="CL197" i="4" s="1"/>
  <c r="CJ163" i="4"/>
  <c r="CJ197" i="4" s="1"/>
  <c r="AW163" i="4"/>
  <c r="AW197" i="4" s="1"/>
  <c r="BK163" i="4"/>
  <c r="BK197" i="4" s="1"/>
  <c r="CW163" i="4"/>
  <c r="CW197" i="4" s="1"/>
  <c r="AK163" i="4"/>
  <c r="AK197" i="4" s="1"/>
  <c r="CI163" i="4"/>
  <c r="CI197" i="4" s="1"/>
  <c r="CE163" i="4"/>
  <c r="CE197" i="4" s="1"/>
  <c r="CD163" i="4"/>
  <c r="CD197" i="4" s="1"/>
  <c r="AA163" i="4"/>
  <c r="AA197" i="4" s="1"/>
  <c r="P163" i="4"/>
  <c r="P197" i="4" s="1"/>
  <c r="BX163" i="4"/>
  <c r="BX197" i="4" s="1"/>
  <c r="BW163" i="4"/>
  <c r="BW197" i="4" s="1"/>
  <c r="AO163" i="4"/>
  <c r="AO197" i="4" s="1"/>
  <c r="BC163" i="4"/>
  <c r="BC197" i="4" s="1"/>
  <c r="CO163" i="4"/>
  <c r="CO197" i="4" s="1"/>
  <c r="AQ163" i="4"/>
  <c r="AQ197" i="4" s="1"/>
  <c r="CB163" i="4"/>
  <c r="CB197" i="4" s="1"/>
  <c r="AL163" i="4"/>
  <c r="AL197" i="4" s="1"/>
  <c r="AJ163" i="4"/>
  <c r="AJ197" i="4" s="1"/>
  <c r="CC163" i="4"/>
  <c r="CC197" i="4" s="1"/>
  <c r="AE163" i="4"/>
  <c r="AE197" i="4" s="1"/>
  <c r="BQ163" i="4"/>
  <c r="BQ197" i="4" s="1"/>
  <c r="X163" i="4"/>
  <c r="X197" i="4" s="1"/>
  <c r="AR163" i="4"/>
  <c r="AR197" i="4" s="1"/>
  <c r="N163" i="4"/>
  <c r="N197" i="4" s="1"/>
  <c r="BL163" i="4"/>
  <c r="BL197" i="4" s="1"/>
  <c r="BJ163" i="4"/>
  <c r="BJ197" i="4" s="1"/>
  <c r="CS163" i="4"/>
  <c r="CS197" i="4" s="1"/>
  <c r="AG163" i="4"/>
  <c r="AG197" i="4" s="1"/>
  <c r="AU163" i="4"/>
  <c r="AU197" i="4" s="1"/>
  <c r="CG163" i="4"/>
  <c r="CG197" i="4" s="1"/>
  <c r="U163" i="4"/>
  <c r="U197" i="4" s="1"/>
  <c r="BO163" i="4"/>
  <c r="BO197" i="4" s="1"/>
  <c r="AF163" i="4"/>
  <c r="AF197" i="4" s="1"/>
  <c r="BD163" i="4"/>
  <c r="BD197" i="4" s="1"/>
  <c r="AY163" i="4"/>
  <c r="AY197" i="4" s="1"/>
  <c r="AX163" i="4"/>
  <c r="AX197" i="4" s="1"/>
  <c r="CK163" i="4"/>
  <c r="CK197" i="4" s="1"/>
  <c r="AM163" i="4"/>
  <c r="AM197" i="4" s="1"/>
  <c r="BY163" i="4"/>
  <c r="BY197" i="4" s="1"/>
  <c r="BI163" i="4"/>
  <c r="BI197" i="4" s="1"/>
  <c r="BG163" i="4"/>
  <c r="BG197" i="4" s="1"/>
  <c r="AT163" i="4"/>
  <c r="AT197" i="4" s="1"/>
  <c r="AB163" i="4"/>
  <c r="AB197" i="4" s="1"/>
  <c r="CH163" i="4"/>
  <c r="CH197" i="4" s="1"/>
  <c r="BP163" i="4"/>
  <c r="BP197" i="4" s="1"/>
  <c r="J163" i="4"/>
  <c r="J197" i="4" s="1"/>
  <c r="BV163" i="4"/>
  <c r="BV197" i="4" s="1"/>
  <c r="AN163" i="4"/>
  <c r="AN197" i="4" s="1"/>
  <c r="CP163" i="4"/>
  <c r="CP197" i="4" s="1"/>
  <c r="CN163" i="4"/>
  <c r="CN197" i="4" s="1"/>
  <c r="BF163" i="4"/>
  <c r="BF197" i="4" s="1"/>
  <c r="CT163" i="4"/>
  <c r="CT197" i="4" s="1"/>
  <c r="M163" i="4"/>
  <c r="M197" i="4" s="1"/>
  <c r="CU163" i="4"/>
  <c r="CU197" i="4" s="1"/>
  <c r="BH163" i="4"/>
  <c r="BH197" i="4" s="1"/>
  <c r="AV163" i="4"/>
  <c r="AV197" i="4" s="1"/>
  <c r="CF163" i="4"/>
  <c r="CF197" i="4" s="1"/>
  <c r="V163" i="4"/>
  <c r="V197" i="4" s="1"/>
  <c r="CZ99" i="4"/>
  <c r="DA99" i="4"/>
  <c r="CZ98" i="4"/>
  <c r="DA98" i="4"/>
  <c r="Y163" i="4"/>
  <c r="Y197" i="4" s="1"/>
  <c r="W163" i="4"/>
  <c r="W197" i="4" s="1"/>
  <c r="AI163" i="4"/>
  <c r="AI197" i="4" s="1"/>
  <c r="AD163" i="4"/>
  <c r="AD197" i="4" s="1"/>
  <c r="BR163" i="4"/>
  <c r="BR197" i="4" s="1"/>
  <c r="O116" i="4"/>
  <c r="BK109" i="4"/>
  <c r="CX125" i="4"/>
  <c r="AK125" i="4"/>
  <c r="BA125" i="4"/>
  <c r="CN125" i="4"/>
  <c r="AA125" i="4"/>
  <c r="H125" i="4"/>
  <c r="BN125" i="4"/>
  <c r="BW125" i="4"/>
  <c r="J125" i="4"/>
  <c r="CC125" i="4"/>
  <c r="P125" i="4"/>
  <c r="CI125" i="4"/>
  <c r="V125" i="4"/>
  <c r="AV125" i="4"/>
  <c r="CP125" i="4"/>
  <c r="AC125" i="4"/>
  <c r="AS125" i="4"/>
  <c r="CF125" i="4"/>
  <c r="S125" i="4"/>
  <c r="BF125" i="4"/>
  <c r="BO125" i="4"/>
  <c r="BU125" i="4"/>
  <c r="CA125" i="4"/>
  <c r="N125" i="4"/>
  <c r="AM125" i="4"/>
  <c r="CH125" i="4"/>
  <c r="U125" i="4"/>
  <c r="CW125" i="4"/>
  <c r="AJ125" i="4"/>
  <c r="BX125" i="4"/>
  <c r="K125" i="4"/>
  <c r="AX125" i="4"/>
  <c r="BG125" i="4"/>
  <c r="BM125" i="4"/>
  <c r="BS125" i="4"/>
  <c r="CR125" i="4"/>
  <c r="AE125" i="4"/>
  <c r="BZ125" i="4"/>
  <c r="M125" i="4"/>
  <c r="CO125" i="4"/>
  <c r="AB125" i="4"/>
  <c r="BP125" i="4"/>
  <c r="AO125" i="4"/>
  <c r="AY125" i="4"/>
  <c r="BE125" i="4"/>
  <c r="BK125" i="4"/>
  <c r="CJ125" i="4"/>
  <c r="W125" i="4"/>
  <c r="BR125" i="4"/>
  <c r="CG125" i="4"/>
  <c r="T125" i="4"/>
  <c r="BH125" i="4"/>
  <c r="CT125" i="4"/>
  <c r="AG125" i="4"/>
  <c r="AP125" i="4"/>
  <c r="AW125" i="4"/>
  <c r="BC125" i="4"/>
  <c r="CB125" i="4"/>
  <c r="O125" i="4"/>
  <c r="BJ125" i="4"/>
  <c r="BY125" i="4"/>
  <c r="L125" i="4"/>
  <c r="AZ125" i="4"/>
  <c r="CL125" i="4"/>
  <c r="Y125" i="4"/>
  <c r="CU125" i="4"/>
  <c r="AH125" i="4"/>
  <c r="AN125" i="4"/>
  <c r="AU125" i="4"/>
  <c r="BB125" i="4"/>
  <c r="Q125" i="4"/>
  <c r="AT125" i="4"/>
  <c r="I125" i="4"/>
  <c r="BQ125" i="4"/>
  <c r="BI125" i="4"/>
  <c r="CV125" i="4"/>
  <c r="CQ125" i="4"/>
  <c r="BT125" i="4"/>
  <c r="AR125" i="4"/>
  <c r="CM125" i="4"/>
  <c r="CS125" i="4"/>
  <c r="AL125" i="4"/>
  <c r="BL125" i="4"/>
  <c r="AI125" i="4"/>
  <c r="CE125" i="4"/>
  <c r="CK125" i="4"/>
  <c r="AD125" i="4"/>
  <c r="BD125" i="4"/>
  <c r="CD125" i="4"/>
  <c r="Z125" i="4"/>
  <c r="BV125" i="4"/>
  <c r="R125" i="4"/>
  <c r="AF125" i="4"/>
  <c r="X125" i="4"/>
  <c r="AW116" i="4"/>
  <c r="AS116" i="4"/>
  <c r="CG116" i="4"/>
  <c r="T116" i="4"/>
  <c r="AO116" i="4"/>
  <c r="CT116" i="4"/>
  <c r="AG116" i="4"/>
  <c r="CP116" i="4"/>
  <c r="AC116" i="4"/>
  <c r="BQ116" i="4"/>
  <c r="CL116" i="4"/>
  <c r="Y116" i="4"/>
  <c r="CD116" i="4"/>
  <c r="P116" i="4"/>
  <c r="BV116" i="4"/>
  <c r="CX116" i="4"/>
  <c r="J116" i="4"/>
  <c r="AJ116" i="4"/>
  <c r="AY116" i="4"/>
  <c r="CE116" i="4"/>
  <c r="Q116" i="4"/>
  <c r="AV116" i="4"/>
  <c r="AM116" i="4"/>
  <c r="BB116" i="4"/>
  <c r="CH116" i="4"/>
  <c r="AB116" i="4"/>
  <c r="AQ116" i="4"/>
  <c r="BW116" i="4"/>
  <c r="AN116" i="4"/>
  <c r="CR116" i="4"/>
  <c r="AE116" i="4"/>
  <c r="AT116" i="4"/>
  <c r="X116" i="4"/>
  <c r="BZ116" i="4"/>
  <c r="CW116" i="4"/>
  <c r="I116" i="4"/>
  <c r="CV116" i="4"/>
  <c r="AI116" i="4"/>
  <c r="BO116" i="4"/>
  <c r="CS116" i="4"/>
  <c r="AF116" i="4"/>
  <c r="CJ116" i="4"/>
  <c r="W116" i="4"/>
  <c r="AL116" i="4"/>
  <c r="N116" i="4"/>
  <c r="BR116" i="4"/>
  <c r="CO116" i="4"/>
  <c r="CN116" i="4"/>
  <c r="AA116" i="4"/>
  <c r="BF116" i="4"/>
  <c r="CK116" i="4"/>
  <c r="CB116" i="4"/>
  <c r="M116" i="4"/>
  <c r="CQ116" i="4"/>
  <c r="AD116" i="4"/>
  <c r="BI116" i="4"/>
  <c r="BY116" i="4"/>
  <c r="CF116" i="4"/>
  <c r="R116" i="4"/>
  <c r="AX116" i="4"/>
  <c r="CC116" i="4"/>
  <c r="BT116" i="4"/>
  <c r="CI116" i="4"/>
  <c r="V116" i="4"/>
  <c r="H116" i="4"/>
  <c r="BA116" i="4"/>
  <c r="BH116" i="4"/>
  <c r="BX116" i="4"/>
  <c r="AP116" i="4"/>
  <c r="BU116" i="4"/>
  <c r="BL116" i="4"/>
  <c r="CA116" i="4"/>
  <c r="L116" i="4"/>
  <c r="BN116" i="4"/>
  <c r="BP116" i="4"/>
  <c r="BC116" i="4"/>
  <c r="BE116" i="4"/>
  <c r="BG116" i="4"/>
  <c r="AU116" i="4"/>
  <c r="Z116" i="4"/>
  <c r="BM116" i="4"/>
  <c r="AR116" i="4"/>
  <c r="BD116" i="4"/>
  <c r="AK116" i="4"/>
  <c r="CU116" i="4"/>
  <c r="U116" i="4"/>
  <c r="CM116" i="4"/>
  <c r="AZ116" i="4"/>
  <c r="AH116" i="4"/>
  <c r="BS116" i="4"/>
  <c r="BJ116" i="4"/>
  <c r="O123" i="4"/>
  <c r="BX115" i="4"/>
  <c r="H115" i="4"/>
  <c r="BT115" i="4"/>
  <c r="AT115" i="4"/>
  <c r="BP115" i="4"/>
  <c r="BG115" i="4"/>
  <c r="BC115" i="4"/>
  <c r="CQ115" i="4"/>
  <c r="AY115" i="4"/>
  <c r="AQ115" i="4"/>
  <c r="CV115" i="4"/>
  <c r="AI115" i="4"/>
  <c r="CN115" i="4"/>
  <c r="W115" i="4"/>
  <c r="AL115" i="4"/>
  <c r="AR115" i="4"/>
  <c r="BN115" i="4"/>
  <c r="CC115" i="4"/>
  <c r="N115" i="4"/>
  <c r="CH115" i="4"/>
  <c r="U115" i="4"/>
  <c r="BF115" i="4"/>
  <c r="CF115" i="4"/>
  <c r="CR115" i="4"/>
  <c r="M115" i="4"/>
  <c r="CW115" i="4"/>
  <c r="AJ115" i="4"/>
  <c r="BE115" i="4"/>
  <c r="BU115" i="4"/>
  <c r="BZ115" i="4"/>
  <c r="J115" i="4"/>
  <c r="AX115" i="4"/>
  <c r="AA115" i="4"/>
  <c r="CJ115" i="4"/>
  <c r="CO115" i="4"/>
  <c r="AB115" i="4"/>
  <c r="AW115" i="4"/>
  <c r="BM115" i="4"/>
  <c r="BR115" i="4"/>
  <c r="AP115" i="4"/>
  <c r="R115" i="4"/>
  <c r="CB115" i="4"/>
  <c r="CI115" i="4"/>
  <c r="CG115" i="4"/>
  <c r="T115" i="4"/>
  <c r="AO115" i="4"/>
  <c r="BD115" i="4"/>
  <c r="BI115" i="4"/>
  <c r="CU115" i="4"/>
  <c r="AH115" i="4"/>
  <c r="BL115" i="4"/>
  <c r="CA115" i="4"/>
  <c r="BY115" i="4"/>
  <c r="I115" i="4"/>
  <c r="CT115" i="4"/>
  <c r="AG115" i="4"/>
  <c r="AV115" i="4"/>
  <c r="AD115" i="4"/>
  <c r="BA115" i="4"/>
  <c r="CM115" i="4"/>
  <c r="Z115" i="4"/>
  <c r="AU115" i="4"/>
  <c r="BS115" i="4"/>
  <c r="CX115" i="4"/>
  <c r="BQ115" i="4"/>
  <c r="CL115" i="4"/>
  <c r="Y115" i="4"/>
  <c r="AN115" i="4"/>
  <c r="V115" i="4"/>
  <c r="AS115" i="4"/>
  <c r="CE115" i="4"/>
  <c r="Q115" i="4"/>
  <c r="BJ115" i="4"/>
  <c r="BH115" i="4"/>
  <c r="CS115" i="4"/>
  <c r="L115" i="4"/>
  <c r="BW115" i="4"/>
  <c r="BB115" i="4"/>
  <c r="AZ115" i="4"/>
  <c r="CK115" i="4"/>
  <c r="BO115" i="4"/>
  <c r="CP115" i="4"/>
  <c r="CD115" i="4"/>
  <c r="AF115" i="4"/>
  <c r="AK115" i="4"/>
  <c r="AE115" i="4"/>
  <c r="BV115" i="4"/>
  <c r="X115" i="4"/>
  <c r="AC115" i="4"/>
  <c r="P115" i="4"/>
  <c r="AM115" i="4"/>
  <c r="AS127" i="4"/>
  <c r="BH127" i="4"/>
  <c r="CU127" i="4"/>
  <c r="AH127" i="4"/>
  <c r="BV127" i="4"/>
  <c r="BU127" i="4"/>
  <c r="BD127" i="4"/>
  <c r="CP127" i="4"/>
  <c r="AC127" i="4"/>
  <c r="BC127" i="4"/>
  <c r="CW127" i="4"/>
  <c r="AK127" i="4"/>
  <c r="AZ127" i="4"/>
  <c r="CM127" i="4"/>
  <c r="Z127" i="4"/>
  <c r="BN127" i="4"/>
  <c r="BM127" i="4"/>
  <c r="AV127" i="4"/>
  <c r="CH127" i="4"/>
  <c r="T127" i="4"/>
  <c r="AU127" i="4"/>
  <c r="CO127" i="4"/>
  <c r="AB127" i="4"/>
  <c r="AR127" i="4"/>
  <c r="CE127" i="4"/>
  <c r="Q127" i="4"/>
  <c r="BF127" i="4"/>
  <c r="BE127" i="4"/>
  <c r="AN127" i="4"/>
  <c r="BZ127" i="4"/>
  <c r="L127" i="4"/>
  <c r="AM127" i="4"/>
  <c r="CG127" i="4"/>
  <c r="S127" i="4"/>
  <c r="CV127" i="4"/>
  <c r="AJ127" i="4"/>
  <c r="BW127" i="4"/>
  <c r="I127" i="4"/>
  <c r="AX127" i="4"/>
  <c r="AW127" i="4"/>
  <c r="CR127" i="4"/>
  <c r="AE127" i="4"/>
  <c r="BR127" i="4"/>
  <c r="AD127" i="4"/>
  <c r="BY127" i="4"/>
  <c r="K127" i="4"/>
  <c r="CN127" i="4"/>
  <c r="AA127" i="4"/>
  <c r="BO127" i="4"/>
  <c r="AP127" i="4"/>
  <c r="AO127" i="4"/>
  <c r="CJ127" i="4"/>
  <c r="V127" i="4"/>
  <c r="CQ127" i="4"/>
  <c r="BJ127" i="4"/>
  <c r="U127" i="4"/>
  <c r="BQ127" i="4"/>
  <c r="CF127" i="4"/>
  <c r="R127" i="4"/>
  <c r="BG127" i="4"/>
  <c r="CT127" i="4"/>
  <c r="AG127" i="4"/>
  <c r="CS127" i="4"/>
  <c r="AF127" i="4"/>
  <c r="CB127" i="4"/>
  <c r="N127" i="4"/>
  <c r="CI127" i="4"/>
  <c r="BB127" i="4"/>
  <c r="CA127" i="4"/>
  <c r="M127" i="4"/>
  <c r="CK127" i="4"/>
  <c r="CC127" i="4"/>
  <c r="BI127" i="4"/>
  <c r="H127" i="4"/>
  <c r="CL127" i="4"/>
  <c r="X127" i="4"/>
  <c r="BA127" i="4"/>
  <c r="CD127" i="4"/>
  <c r="O127" i="4"/>
  <c r="BX127" i="4"/>
  <c r="Y127" i="4"/>
  <c r="BS127" i="4"/>
  <c r="BP127" i="4"/>
  <c r="P127" i="4"/>
  <c r="CX127" i="4"/>
  <c r="BK127" i="4"/>
  <c r="BL127" i="4"/>
  <c r="AT127" i="4"/>
  <c r="AL127" i="4"/>
  <c r="AY127" i="4"/>
  <c r="AQ127" i="4"/>
  <c r="J127" i="4"/>
  <c r="BT127" i="4"/>
  <c r="CA118" i="4"/>
  <c r="BG118" i="4"/>
  <c r="BT118" i="4"/>
  <c r="CP118" i="4"/>
  <c r="AD118" i="4"/>
  <c r="BS118" i="4"/>
  <c r="H118" i="4"/>
  <c r="AY118" i="4"/>
  <c r="BK118" i="4"/>
  <c r="AQ118" i="4"/>
  <c r="BD118" i="4"/>
  <c r="BZ118" i="4"/>
  <c r="N118" i="4"/>
  <c r="BC118" i="4"/>
  <c r="CU118" i="4"/>
  <c r="AI118" i="4"/>
  <c r="AU118" i="4"/>
  <c r="CM118" i="4"/>
  <c r="AA118" i="4"/>
  <c r="AM118" i="4"/>
  <c r="CE118" i="4"/>
  <c r="S118" i="4"/>
  <c r="CQ118" i="4"/>
  <c r="BW118" i="4"/>
  <c r="BL118" i="4"/>
  <c r="V118" i="4"/>
  <c r="BI118" i="4"/>
  <c r="CN118" i="4"/>
  <c r="AB118" i="4"/>
  <c r="BF118" i="4"/>
  <c r="AW118" i="4"/>
  <c r="CI118" i="4"/>
  <c r="BO118" i="4"/>
  <c r="AV118" i="4"/>
  <c r="CX118" i="4"/>
  <c r="BA118" i="4"/>
  <c r="CF118" i="4"/>
  <c r="T118" i="4"/>
  <c r="AX118" i="4"/>
  <c r="AO118" i="4"/>
  <c r="J118" i="4"/>
  <c r="AN118" i="4"/>
  <c r="CH118" i="4"/>
  <c r="AS118" i="4"/>
  <c r="BX118" i="4"/>
  <c r="L118" i="4"/>
  <c r="AP118" i="4"/>
  <c r="CS118" i="4"/>
  <c r="AG118" i="4"/>
  <c r="AF118" i="4"/>
  <c r="BR118" i="4"/>
  <c r="CW118" i="4"/>
  <c r="AK118" i="4"/>
  <c r="BP118" i="4"/>
  <c r="CT118" i="4"/>
  <c r="AH118" i="4"/>
  <c r="CK118" i="4"/>
  <c r="Y118" i="4"/>
  <c r="X118" i="4"/>
  <c r="BJ118" i="4"/>
  <c r="CO118" i="4"/>
  <c r="AC118" i="4"/>
  <c r="BH118" i="4"/>
  <c r="CL118" i="4"/>
  <c r="Z118" i="4"/>
  <c r="CC118" i="4"/>
  <c r="Q118" i="4"/>
  <c r="CR118" i="4"/>
  <c r="P118" i="4"/>
  <c r="AE118" i="4"/>
  <c r="BB118" i="4"/>
  <c r="CG118" i="4"/>
  <c r="U118" i="4"/>
  <c r="AZ118" i="4"/>
  <c r="CD118" i="4"/>
  <c r="R118" i="4"/>
  <c r="BU118" i="4"/>
  <c r="W118" i="4"/>
  <c r="AR118" i="4"/>
  <c r="O118" i="4"/>
  <c r="AJ118" i="4"/>
  <c r="I118" i="4"/>
  <c r="AT118" i="4"/>
  <c r="BY118" i="4"/>
  <c r="BM118" i="4"/>
  <c r="CV118" i="4"/>
  <c r="AL118" i="4"/>
  <c r="BQ118" i="4"/>
  <c r="BE118" i="4"/>
  <c r="CJ118" i="4"/>
  <c r="M118" i="4"/>
  <c r="BV118" i="4"/>
  <c r="CB118" i="4"/>
  <c r="BN118" i="4"/>
  <c r="CA110" i="4"/>
  <c r="H110" i="4"/>
  <c r="BK110" i="4"/>
  <c r="AU110" i="4"/>
  <c r="BZ110" i="4"/>
  <c r="N110" i="4"/>
  <c r="CW110" i="4"/>
  <c r="AK110" i="4"/>
  <c r="BW110" i="4"/>
  <c r="K110" i="4"/>
  <c r="BU110" i="4"/>
  <c r="I110" i="4"/>
  <c r="CF110" i="4"/>
  <c r="T110" i="4"/>
  <c r="CT110" i="4"/>
  <c r="AH110" i="4"/>
  <c r="BD110" i="4"/>
  <c r="BR110" i="4"/>
  <c r="CO110" i="4"/>
  <c r="AC110" i="4"/>
  <c r="BO110" i="4"/>
  <c r="BM110" i="4"/>
  <c r="BX110" i="4"/>
  <c r="L110" i="4"/>
  <c r="CL110" i="4"/>
  <c r="Z110" i="4"/>
  <c r="AV110" i="4"/>
  <c r="BJ110" i="4"/>
  <c r="CG110" i="4"/>
  <c r="U110" i="4"/>
  <c r="BG110" i="4"/>
  <c r="BE110" i="4"/>
  <c r="BP110" i="4"/>
  <c r="CD110" i="4"/>
  <c r="R110" i="4"/>
  <c r="AN110" i="4"/>
  <c r="AM110" i="4"/>
  <c r="BB110" i="4"/>
  <c r="BY110" i="4"/>
  <c r="M110" i="4"/>
  <c r="AY110" i="4"/>
  <c r="AW110" i="4"/>
  <c r="BH110" i="4"/>
  <c r="BV110" i="4"/>
  <c r="J110" i="4"/>
  <c r="CR110" i="4"/>
  <c r="AF110" i="4"/>
  <c r="CQ110" i="4"/>
  <c r="AE110" i="4"/>
  <c r="AT110" i="4"/>
  <c r="BQ110" i="4"/>
  <c r="AQ110" i="4"/>
  <c r="AO110" i="4"/>
  <c r="AZ110" i="4"/>
  <c r="BN110" i="4"/>
  <c r="CJ110" i="4"/>
  <c r="X110" i="4"/>
  <c r="CI110" i="4"/>
  <c r="W110" i="4"/>
  <c r="CX110" i="4"/>
  <c r="AL110" i="4"/>
  <c r="BI110" i="4"/>
  <c r="CU110" i="4"/>
  <c r="AI110" i="4"/>
  <c r="CS110" i="4"/>
  <c r="AG110" i="4"/>
  <c r="AR110" i="4"/>
  <c r="BF110" i="4"/>
  <c r="CB110" i="4"/>
  <c r="P110" i="4"/>
  <c r="BS110" i="4"/>
  <c r="BA110" i="4"/>
  <c r="AA110" i="4"/>
  <c r="CK110" i="4"/>
  <c r="BC110" i="4"/>
  <c r="AS110" i="4"/>
  <c r="S110" i="4"/>
  <c r="CC110" i="4"/>
  <c r="AD110" i="4"/>
  <c r="BT110" i="4"/>
  <c r="V110" i="4"/>
  <c r="CE110" i="4"/>
  <c r="O110" i="4"/>
  <c r="Y110" i="4"/>
  <c r="AB110" i="4"/>
  <c r="Q110" i="4"/>
  <c r="CP110" i="4"/>
  <c r="CV110" i="4"/>
  <c r="AX110" i="4"/>
  <c r="CH110" i="4"/>
  <c r="CN110" i="4"/>
  <c r="AP110" i="4"/>
  <c r="CM110" i="4"/>
  <c r="AJ110" i="4"/>
  <c r="BL110" i="4"/>
  <c r="K123" i="4"/>
  <c r="CJ117" i="4"/>
  <c r="W117" i="4"/>
  <c r="CW117" i="4"/>
  <c r="AJ117" i="4"/>
  <c r="CF117" i="4"/>
  <c r="R117" i="4"/>
  <c r="BF117" i="4"/>
  <c r="H117" i="4"/>
  <c r="CB117" i="4"/>
  <c r="M117" i="4"/>
  <c r="BT117" i="4"/>
  <c r="CG117" i="4"/>
  <c r="T117" i="4"/>
  <c r="BP117" i="4"/>
  <c r="AP117" i="4"/>
  <c r="BL117" i="4"/>
  <c r="BC117" i="4"/>
  <c r="AU117" i="4"/>
  <c r="BQ117" i="4"/>
  <c r="CV117" i="4"/>
  <c r="Z117" i="4"/>
  <c r="CL117" i="4"/>
  <c r="Y117" i="4"/>
  <c r="BD117" i="4"/>
  <c r="CI117" i="4"/>
  <c r="V117" i="4"/>
  <c r="BZ117" i="4"/>
  <c r="J117" i="4"/>
  <c r="BH117" i="4"/>
  <c r="CN117" i="4"/>
  <c r="CU117" i="4"/>
  <c r="Q117" i="4"/>
  <c r="CD117" i="4"/>
  <c r="P117" i="4"/>
  <c r="AV117" i="4"/>
  <c r="CA117" i="4"/>
  <c r="L117" i="4"/>
  <c r="BR117" i="4"/>
  <c r="AZ117" i="4"/>
  <c r="BX117" i="4"/>
  <c r="CM117" i="4"/>
  <c r="BV117" i="4"/>
  <c r="AN117" i="4"/>
  <c r="BS117" i="4"/>
  <c r="BI117" i="4"/>
  <c r="I117" i="4"/>
  <c r="CR117" i="4"/>
  <c r="AR117" i="4"/>
  <c r="BG117" i="4"/>
  <c r="CE117" i="4"/>
  <c r="BN117" i="4"/>
  <c r="CS117" i="4"/>
  <c r="AF117" i="4"/>
  <c r="BJ117" i="4"/>
  <c r="BA117" i="4"/>
  <c r="AM117" i="4"/>
  <c r="AB117" i="4"/>
  <c r="AY117" i="4"/>
  <c r="BW117" i="4"/>
  <c r="BE117" i="4"/>
  <c r="CK117" i="4"/>
  <c r="X117" i="4"/>
  <c r="BB117" i="4"/>
  <c r="AS117" i="4"/>
  <c r="AE117" i="4"/>
  <c r="AQ117" i="4"/>
  <c r="BO117" i="4"/>
  <c r="AW117" i="4"/>
  <c r="CC117" i="4"/>
  <c r="N117" i="4"/>
  <c r="AT117" i="4"/>
  <c r="CX117" i="4"/>
  <c r="AK117" i="4"/>
  <c r="AL117" i="4"/>
  <c r="AD117" i="4"/>
  <c r="AO117" i="4"/>
  <c r="AC117" i="4"/>
  <c r="BY117" i="4"/>
  <c r="AG117" i="4"/>
  <c r="U117" i="4"/>
  <c r="AI117" i="4"/>
  <c r="BU117" i="4"/>
  <c r="AA117" i="4"/>
  <c r="BM117" i="4"/>
  <c r="AX117" i="4"/>
  <c r="CP117" i="4"/>
  <c r="AH117" i="4"/>
  <c r="CT117" i="4"/>
  <c r="CH117" i="4"/>
  <c r="CO117" i="4"/>
  <c r="CQ117" i="4"/>
  <c r="AV128" i="4"/>
  <c r="CA128" i="4"/>
  <c r="O128" i="4"/>
  <c r="CP128" i="4"/>
  <c r="AD128" i="4"/>
  <c r="BQ128" i="4"/>
  <c r="AR128" i="4"/>
  <c r="AQ128" i="4"/>
  <c r="CL128" i="4"/>
  <c r="Z128" i="4"/>
  <c r="CS128" i="4"/>
  <c r="AG128" i="4"/>
  <c r="AN128" i="4"/>
  <c r="BS128" i="4"/>
  <c r="CH128" i="4"/>
  <c r="V128" i="4"/>
  <c r="BI128" i="4"/>
  <c r="CV128" i="4"/>
  <c r="AJ128" i="4"/>
  <c r="CU128" i="4"/>
  <c r="AI128" i="4"/>
  <c r="CD128" i="4"/>
  <c r="R128" i="4"/>
  <c r="CK128" i="4"/>
  <c r="Y128" i="4"/>
  <c r="CR128" i="4"/>
  <c r="AF128" i="4"/>
  <c r="BK128" i="4"/>
  <c r="BZ128" i="4"/>
  <c r="N128" i="4"/>
  <c r="BA128" i="4"/>
  <c r="CN128" i="4"/>
  <c r="AB128" i="4"/>
  <c r="CM128" i="4"/>
  <c r="AA128" i="4"/>
  <c r="BV128" i="4"/>
  <c r="J128" i="4"/>
  <c r="CC128" i="4"/>
  <c r="Q128" i="4"/>
  <c r="CJ128" i="4"/>
  <c r="X128" i="4"/>
  <c r="BC128" i="4"/>
  <c r="BR128" i="4"/>
  <c r="AS128" i="4"/>
  <c r="CF128" i="4"/>
  <c r="T128" i="4"/>
  <c r="CE128" i="4"/>
  <c r="S128" i="4"/>
  <c r="BN128" i="4"/>
  <c r="BU128" i="4"/>
  <c r="I128" i="4"/>
  <c r="CB128" i="4"/>
  <c r="H128" i="4"/>
  <c r="AU128" i="4"/>
  <c r="BJ128" i="4"/>
  <c r="CW128" i="4"/>
  <c r="AK128" i="4"/>
  <c r="BX128" i="4"/>
  <c r="L128" i="4"/>
  <c r="BW128" i="4"/>
  <c r="K128" i="4"/>
  <c r="BF128" i="4"/>
  <c r="BM128" i="4"/>
  <c r="BT128" i="4"/>
  <c r="AM128" i="4"/>
  <c r="BB128" i="4"/>
  <c r="CO128" i="4"/>
  <c r="AC128" i="4"/>
  <c r="BP128" i="4"/>
  <c r="BO128" i="4"/>
  <c r="AX128" i="4"/>
  <c r="BE128" i="4"/>
  <c r="AE128" i="4"/>
  <c r="BH128" i="4"/>
  <c r="W128" i="4"/>
  <c r="CX128" i="4"/>
  <c r="AZ128" i="4"/>
  <c r="AT128" i="4"/>
  <c r="CG128" i="4"/>
  <c r="AW128" i="4"/>
  <c r="AL128" i="4"/>
  <c r="BY128" i="4"/>
  <c r="CT128" i="4"/>
  <c r="AO128" i="4"/>
  <c r="U128" i="4"/>
  <c r="AP128" i="4"/>
  <c r="P128" i="4"/>
  <c r="M128" i="4"/>
  <c r="AH128" i="4"/>
  <c r="BL128" i="4"/>
  <c r="AY128" i="4"/>
  <c r="BD128" i="4"/>
  <c r="BG128" i="4"/>
  <c r="CQ128" i="4"/>
  <c r="CI128" i="4"/>
  <c r="AZ119" i="4"/>
  <c r="CS119" i="4"/>
  <c r="AF119" i="4"/>
  <c r="CJ119" i="4"/>
  <c r="AS119" i="4"/>
  <c r="BP119" i="4"/>
  <c r="H119" i="4"/>
  <c r="AR119" i="4"/>
  <c r="CK119" i="4"/>
  <c r="X119" i="4"/>
  <c r="CB119" i="4"/>
  <c r="CW119" i="4"/>
  <c r="AJ119" i="4"/>
  <c r="CC119" i="4"/>
  <c r="N119" i="4"/>
  <c r="BT119" i="4"/>
  <c r="CP119" i="4"/>
  <c r="AC119" i="4"/>
  <c r="AY119" i="4"/>
  <c r="CO119" i="4"/>
  <c r="AB119" i="4"/>
  <c r="BU119" i="4"/>
  <c r="BL119" i="4"/>
  <c r="CH119" i="4"/>
  <c r="U119" i="4"/>
  <c r="CG119" i="4"/>
  <c r="T119" i="4"/>
  <c r="BM119" i="4"/>
  <c r="BC119" i="4"/>
  <c r="BZ119" i="4"/>
  <c r="J119" i="4"/>
  <c r="BY119" i="4"/>
  <c r="I119" i="4"/>
  <c r="BD119" i="4"/>
  <c r="AU119" i="4"/>
  <c r="CX119" i="4"/>
  <c r="CV119" i="4"/>
  <c r="R119" i="4"/>
  <c r="CU119" i="4"/>
  <c r="AH119" i="4"/>
  <c r="BN119" i="4"/>
  <c r="AE119" i="4"/>
  <c r="CI119" i="4"/>
  <c r="V119" i="4"/>
  <c r="CR119" i="4"/>
  <c r="BR119" i="4"/>
  <c r="CN119" i="4"/>
  <c r="CM119" i="4"/>
  <c r="Z119" i="4"/>
  <c r="BE119" i="4"/>
  <c r="W119" i="4"/>
  <c r="CA119" i="4"/>
  <c r="L119" i="4"/>
  <c r="BI119" i="4"/>
  <c r="CF119" i="4"/>
  <c r="CE119" i="4"/>
  <c r="Q119" i="4"/>
  <c r="AW119" i="4"/>
  <c r="M119" i="4"/>
  <c r="BS119" i="4"/>
  <c r="BA119" i="4"/>
  <c r="BX119" i="4"/>
  <c r="BW119" i="4"/>
  <c r="AO119" i="4"/>
  <c r="BJ119" i="4"/>
  <c r="AK119" i="4"/>
  <c r="BG119" i="4"/>
  <c r="BO119" i="4"/>
  <c r="CT119" i="4"/>
  <c r="AG119" i="4"/>
  <c r="BB119" i="4"/>
  <c r="AQ119" i="4"/>
  <c r="BF119" i="4"/>
  <c r="CL119" i="4"/>
  <c r="Y119" i="4"/>
  <c r="AT119" i="4"/>
  <c r="AI119" i="4"/>
  <c r="AX119" i="4"/>
  <c r="AL119" i="4"/>
  <c r="AV119" i="4"/>
  <c r="AN119" i="4"/>
  <c r="AA119" i="4"/>
  <c r="AP119" i="4"/>
  <c r="AD119" i="4"/>
  <c r="BQ119" i="4"/>
  <c r="CQ119" i="4"/>
  <c r="BH119" i="4"/>
  <c r="AM119" i="4"/>
  <c r="CD119" i="4"/>
  <c r="BV119" i="4"/>
  <c r="P119" i="4"/>
  <c r="BG111" i="4"/>
  <c r="H111" i="4"/>
  <c r="AG111" i="4"/>
  <c r="AO111" i="4"/>
  <c r="BP111" i="4"/>
  <c r="AX111" i="4"/>
  <c r="BU111" i="4"/>
  <c r="BD111" i="4"/>
  <c r="AT111" i="4"/>
  <c r="AR111" i="4"/>
  <c r="BC111" i="4"/>
  <c r="BY111" i="4"/>
  <c r="Z111" i="4"/>
  <c r="Y111" i="4"/>
  <c r="BH111" i="4"/>
  <c r="AN111" i="4"/>
  <c r="BM111" i="4"/>
  <c r="AV111" i="4"/>
  <c r="AK111" i="4"/>
  <c r="CX111" i="4"/>
  <c r="AI111" i="4"/>
  <c r="AU111" i="4"/>
  <c r="BQ111" i="4"/>
  <c r="R111" i="4"/>
  <c r="Q111" i="4"/>
  <c r="AZ111" i="4"/>
  <c r="CT111" i="4"/>
  <c r="AF111" i="4"/>
  <c r="BE111" i="4"/>
  <c r="AC111" i="4"/>
  <c r="CP111" i="4"/>
  <c r="AA111" i="4"/>
  <c r="AL111" i="4"/>
  <c r="BI111" i="4"/>
  <c r="J111" i="4"/>
  <c r="CU111" i="4"/>
  <c r="I111" i="4"/>
  <c r="CL111" i="4"/>
  <c r="X111" i="4"/>
  <c r="AW111" i="4"/>
  <c r="CR111" i="4"/>
  <c r="U111" i="4"/>
  <c r="CH111" i="4"/>
  <c r="S111" i="4"/>
  <c r="CQ111" i="4"/>
  <c r="AD111" i="4"/>
  <c r="BA111" i="4"/>
  <c r="CM111" i="4"/>
  <c r="CV111" i="4"/>
  <c r="CD111" i="4"/>
  <c r="P111" i="4"/>
  <c r="AM111" i="4"/>
  <c r="CJ111" i="4"/>
  <c r="M111" i="4"/>
  <c r="BZ111" i="4"/>
  <c r="K111" i="4"/>
  <c r="CI111" i="4"/>
  <c r="V111" i="4"/>
  <c r="AJ111" i="4"/>
  <c r="CE111" i="4"/>
  <c r="CN111" i="4"/>
  <c r="BV111" i="4"/>
  <c r="CS111" i="4"/>
  <c r="AE111" i="4"/>
  <c r="CB111" i="4"/>
  <c r="AS111" i="4"/>
  <c r="BR111" i="4"/>
  <c r="CA111" i="4"/>
  <c r="N111" i="4"/>
  <c r="AB111" i="4"/>
  <c r="AY111" i="4"/>
  <c r="CO111" i="4"/>
  <c r="CG111" i="4"/>
  <c r="W111" i="4"/>
  <c r="BN111" i="4"/>
  <c r="BS111" i="4"/>
  <c r="T111" i="4"/>
  <c r="BF111" i="4"/>
  <c r="BK111" i="4"/>
  <c r="L111" i="4"/>
  <c r="CF111" i="4"/>
  <c r="CK111" i="4"/>
  <c r="BT111" i="4"/>
  <c r="BJ111" i="4"/>
  <c r="AP111" i="4"/>
  <c r="BX111" i="4"/>
  <c r="CC111" i="4"/>
  <c r="BL111" i="4"/>
  <c r="BB111" i="4"/>
  <c r="AH111" i="4"/>
  <c r="BW111" i="4"/>
  <c r="BO111" i="4"/>
  <c r="O111" i="4"/>
  <c r="CW111" i="4"/>
  <c r="BK119" i="4"/>
  <c r="BK117" i="4"/>
  <c r="S117" i="4"/>
  <c r="S115" i="4"/>
  <c r="H129" i="4"/>
  <c r="CD129" i="4"/>
  <c r="R129" i="4"/>
  <c r="AW129" i="4"/>
  <c r="BL129" i="4"/>
  <c r="AM129" i="4"/>
  <c r="BZ129" i="4"/>
  <c r="N129" i="4"/>
  <c r="BY129" i="4"/>
  <c r="M129" i="4"/>
  <c r="BH129" i="4"/>
  <c r="BO129" i="4"/>
  <c r="BV129" i="4"/>
  <c r="J129" i="4"/>
  <c r="AO129" i="4"/>
  <c r="BD129" i="4"/>
  <c r="CQ129" i="4"/>
  <c r="AE129" i="4"/>
  <c r="BR129" i="4"/>
  <c r="BQ129" i="4"/>
  <c r="AZ129" i="4"/>
  <c r="BG129" i="4"/>
  <c r="BN129" i="4"/>
  <c r="CS129" i="4"/>
  <c r="AG129" i="4"/>
  <c r="AV129" i="4"/>
  <c r="CI129" i="4"/>
  <c r="W129" i="4"/>
  <c r="BJ129" i="4"/>
  <c r="BI129" i="4"/>
  <c r="AR129" i="4"/>
  <c r="AY129" i="4"/>
  <c r="BF129" i="4"/>
  <c r="CK129" i="4"/>
  <c r="Y129" i="4"/>
  <c r="AN129" i="4"/>
  <c r="CA129" i="4"/>
  <c r="O129" i="4"/>
  <c r="BB129" i="4"/>
  <c r="BA129" i="4"/>
  <c r="CV129" i="4"/>
  <c r="AJ129" i="4"/>
  <c r="AQ129" i="4"/>
  <c r="AX129" i="4"/>
  <c r="CC129" i="4"/>
  <c r="Q129" i="4"/>
  <c r="CR129" i="4"/>
  <c r="AF129" i="4"/>
  <c r="BS129" i="4"/>
  <c r="AT129" i="4"/>
  <c r="AS129" i="4"/>
  <c r="CN129" i="4"/>
  <c r="AB129" i="4"/>
  <c r="CU129" i="4"/>
  <c r="AI129" i="4"/>
  <c r="AP129" i="4"/>
  <c r="BU129" i="4"/>
  <c r="I129" i="4"/>
  <c r="CJ129" i="4"/>
  <c r="X129" i="4"/>
  <c r="BK129" i="4"/>
  <c r="CX129" i="4"/>
  <c r="AL129" i="4"/>
  <c r="CW129" i="4"/>
  <c r="AK129" i="4"/>
  <c r="CF129" i="4"/>
  <c r="T129" i="4"/>
  <c r="CM129" i="4"/>
  <c r="AA129" i="4"/>
  <c r="P129" i="4"/>
  <c r="BC129" i="4"/>
  <c r="BX129" i="4"/>
  <c r="S129" i="4"/>
  <c r="AU129" i="4"/>
  <c r="BP129" i="4"/>
  <c r="K129" i="4"/>
  <c r="CT129" i="4"/>
  <c r="CO129" i="4"/>
  <c r="L129" i="4"/>
  <c r="CL129" i="4"/>
  <c r="CG129" i="4"/>
  <c r="AH129" i="4"/>
  <c r="BM129" i="4"/>
  <c r="CP129" i="4"/>
  <c r="AC129" i="4"/>
  <c r="Z129" i="4"/>
  <c r="BE129" i="4"/>
  <c r="CH129" i="4"/>
  <c r="U129" i="4"/>
  <c r="CE129" i="4"/>
  <c r="BW129" i="4"/>
  <c r="AD129" i="4"/>
  <c r="V129" i="4"/>
  <c r="CB129" i="4"/>
  <c r="BT129" i="4"/>
  <c r="CI112" i="4"/>
  <c r="H112" i="4"/>
  <c r="CO112" i="4"/>
  <c r="AC112" i="4"/>
  <c r="BY112" i="4"/>
  <c r="M112" i="4"/>
  <c r="AS112" i="4"/>
  <c r="CX112" i="4"/>
  <c r="AL112" i="4"/>
  <c r="CF112" i="4"/>
  <c r="T112" i="4"/>
  <c r="AQ112" i="4"/>
  <c r="CL112" i="4"/>
  <c r="Z112" i="4"/>
  <c r="AW112" i="4"/>
  <c r="CB112" i="4"/>
  <c r="P112" i="4"/>
  <c r="BK112" i="4"/>
  <c r="Y112" i="4"/>
  <c r="AK112" i="4"/>
  <c r="CP112" i="4"/>
  <c r="AD112" i="4"/>
  <c r="BX112" i="4"/>
  <c r="L112" i="4"/>
  <c r="CU112" i="4"/>
  <c r="AI112" i="4"/>
  <c r="CD112" i="4"/>
  <c r="R112" i="4"/>
  <c r="BT112" i="4"/>
  <c r="BC112" i="4"/>
  <c r="Q112" i="4"/>
  <c r="U112" i="4"/>
  <c r="CH112" i="4"/>
  <c r="V112" i="4"/>
  <c r="BP112" i="4"/>
  <c r="CM112" i="4"/>
  <c r="AA112" i="4"/>
  <c r="BV112" i="4"/>
  <c r="J112" i="4"/>
  <c r="CS112" i="4"/>
  <c r="BL112" i="4"/>
  <c r="AU112" i="4"/>
  <c r="I112" i="4"/>
  <c r="CW112" i="4"/>
  <c r="BZ112" i="4"/>
  <c r="N112" i="4"/>
  <c r="BH112" i="4"/>
  <c r="CE112" i="4"/>
  <c r="S112" i="4"/>
  <c r="BN112" i="4"/>
  <c r="CK112" i="4"/>
  <c r="BD112" i="4"/>
  <c r="AM112" i="4"/>
  <c r="CG112" i="4"/>
  <c r="BR112" i="4"/>
  <c r="AZ112" i="4"/>
  <c r="BW112" i="4"/>
  <c r="K112" i="4"/>
  <c r="BF112" i="4"/>
  <c r="CC112" i="4"/>
  <c r="AV112" i="4"/>
  <c r="AE112" i="4"/>
  <c r="BQ112" i="4"/>
  <c r="BJ112" i="4"/>
  <c r="AR112" i="4"/>
  <c r="BO112" i="4"/>
  <c r="AX112" i="4"/>
  <c r="BU112" i="4"/>
  <c r="AN112" i="4"/>
  <c r="CQ112" i="4"/>
  <c r="W112" i="4"/>
  <c r="AJ112" i="4"/>
  <c r="CR112" i="4"/>
  <c r="AO112" i="4"/>
  <c r="AB112" i="4"/>
  <c r="CT112" i="4"/>
  <c r="CJ112" i="4"/>
  <c r="AG112" i="4"/>
  <c r="BB112" i="4"/>
  <c r="BG112" i="4"/>
  <c r="AP112" i="4"/>
  <c r="AF112" i="4"/>
  <c r="AT112" i="4"/>
  <c r="AY112" i="4"/>
  <c r="AH112" i="4"/>
  <c r="X112" i="4"/>
  <c r="BI112" i="4"/>
  <c r="BM112" i="4"/>
  <c r="CA112" i="4"/>
  <c r="BA112" i="4"/>
  <c r="BE112" i="4"/>
  <c r="BS112" i="4"/>
  <c r="CV112" i="4"/>
  <c r="O112" i="4"/>
  <c r="CN112" i="4"/>
  <c r="AQ111" i="4"/>
  <c r="AI127" i="4"/>
  <c r="K124" i="4"/>
  <c r="CD124" i="4"/>
  <c r="R124" i="4"/>
  <c r="BE124" i="4"/>
  <c r="H124" i="4"/>
  <c r="CQ124" i="4"/>
  <c r="AE124" i="4"/>
  <c r="AN124" i="4"/>
  <c r="AT124" i="4"/>
  <c r="AZ124" i="4"/>
  <c r="BY124" i="4"/>
  <c r="M124" i="4"/>
  <c r="BO124" i="4"/>
  <c r="BV124" i="4"/>
  <c r="J124" i="4"/>
  <c r="AW124" i="4"/>
  <c r="CI124" i="4"/>
  <c r="W124" i="4"/>
  <c r="CR124" i="4"/>
  <c r="AF124" i="4"/>
  <c r="CX124" i="4"/>
  <c r="AL124" i="4"/>
  <c r="AR124" i="4"/>
  <c r="BQ124" i="4"/>
  <c r="BG124" i="4"/>
  <c r="BN124" i="4"/>
  <c r="AO124" i="4"/>
  <c r="CA124" i="4"/>
  <c r="O124" i="4"/>
  <c r="CJ124" i="4"/>
  <c r="X124" i="4"/>
  <c r="CP124" i="4"/>
  <c r="AD124" i="4"/>
  <c r="CV124" i="4"/>
  <c r="AJ124" i="4"/>
  <c r="BI124" i="4"/>
  <c r="AY124" i="4"/>
  <c r="BF124" i="4"/>
  <c r="CS124" i="4"/>
  <c r="AG124" i="4"/>
  <c r="BS124" i="4"/>
  <c r="CB124" i="4"/>
  <c r="P124" i="4"/>
  <c r="CH124" i="4"/>
  <c r="V124" i="4"/>
  <c r="CN124" i="4"/>
  <c r="AB124" i="4"/>
  <c r="BA124" i="4"/>
  <c r="CU124" i="4"/>
  <c r="AQ124" i="4"/>
  <c r="AX124" i="4"/>
  <c r="CK124" i="4"/>
  <c r="Y124" i="4"/>
  <c r="BK124" i="4"/>
  <c r="BT124" i="4"/>
  <c r="BZ124" i="4"/>
  <c r="N124" i="4"/>
  <c r="CF124" i="4"/>
  <c r="T124" i="4"/>
  <c r="AS124" i="4"/>
  <c r="CM124" i="4"/>
  <c r="AI124" i="4"/>
  <c r="AP124" i="4"/>
  <c r="CC124" i="4"/>
  <c r="Q124" i="4"/>
  <c r="BC124" i="4"/>
  <c r="BL124" i="4"/>
  <c r="BR124" i="4"/>
  <c r="BX124" i="4"/>
  <c r="L124" i="4"/>
  <c r="I124" i="4"/>
  <c r="BD124" i="4"/>
  <c r="BJ124" i="4"/>
  <c r="CG124" i="4"/>
  <c r="AV124" i="4"/>
  <c r="BB124" i="4"/>
  <c r="AK124" i="4"/>
  <c r="CE124" i="4"/>
  <c r="AU124" i="4"/>
  <c r="AC124" i="4"/>
  <c r="BW124" i="4"/>
  <c r="AM124" i="4"/>
  <c r="U124" i="4"/>
  <c r="CT124" i="4"/>
  <c r="CL124" i="4"/>
  <c r="AH124" i="4"/>
  <c r="CW124" i="4"/>
  <c r="Z124" i="4"/>
  <c r="CO124" i="4"/>
  <c r="S124" i="4"/>
  <c r="BP124" i="4"/>
  <c r="BH124" i="4"/>
  <c r="AA124" i="4"/>
  <c r="BU124" i="4"/>
  <c r="BM124" i="4"/>
  <c r="BU126" i="4"/>
  <c r="H126" i="4"/>
  <c r="CJ126" i="4"/>
  <c r="W126" i="4"/>
  <c r="BK126" i="4"/>
  <c r="CX126" i="4"/>
  <c r="CW126" i="4"/>
  <c r="AJ126" i="4"/>
  <c r="CF126" i="4"/>
  <c r="S126" i="4"/>
  <c r="BF126" i="4"/>
  <c r="CE126" i="4"/>
  <c r="R126" i="4"/>
  <c r="BM126" i="4"/>
  <c r="CB126" i="4"/>
  <c r="O126" i="4"/>
  <c r="BC126" i="4"/>
  <c r="CP126" i="4"/>
  <c r="CO126" i="4"/>
  <c r="AB126" i="4"/>
  <c r="BX126" i="4"/>
  <c r="AK126" i="4"/>
  <c r="AX126" i="4"/>
  <c r="BW126" i="4"/>
  <c r="J126" i="4"/>
  <c r="BE126" i="4"/>
  <c r="BT126" i="4"/>
  <c r="AU126" i="4"/>
  <c r="CH126" i="4"/>
  <c r="CG126" i="4"/>
  <c r="T126" i="4"/>
  <c r="BP126" i="4"/>
  <c r="AC126" i="4"/>
  <c r="AO126" i="4"/>
  <c r="BO126" i="4"/>
  <c r="AW126" i="4"/>
  <c r="BL126" i="4"/>
  <c r="AL126" i="4"/>
  <c r="BZ126" i="4"/>
  <c r="BY126" i="4"/>
  <c r="L126" i="4"/>
  <c r="BH126" i="4"/>
  <c r="U126" i="4"/>
  <c r="CT126" i="4"/>
  <c r="AG126" i="4"/>
  <c r="BG126" i="4"/>
  <c r="AN126" i="4"/>
  <c r="BD126" i="4"/>
  <c r="CQ126" i="4"/>
  <c r="AD126" i="4"/>
  <c r="BR126" i="4"/>
  <c r="BQ126" i="4"/>
  <c r="AZ126" i="4"/>
  <c r="M126" i="4"/>
  <c r="CL126" i="4"/>
  <c r="Y126" i="4"/>
  <c r="AY126" i="4"/>
  <c r="CS126" i="4"/>
  <c r="AF126" i="4"/>
  <c r="AV126" i="4"/>
  <c r="CI126" i="4"/>
  <c r="V126" i="4"/>
  <c r="BJ126" i="4"/>
  <c r="BI126" i="4"/>
  <c r="AR126" i="4"/>
  <c r="K126" i="4"/>
  <c r="CD126" i="4"/>
  <c r="Q126" i="4"/>
  <c r="AM126" i="4"/>
  <c r="CA126" i="4"/>
  <c r="CV126" i="4"/>
  <c r="BV126" i="4"/>
  <c r="AP126" i="4"/>
  <c r="AE126" i="4"/>
  <c r="BS126" i="4"/>
  <c r="CN126" i="4"/>
  <c r="BN126" i="4"/>
  <c r="AH126" i="4"/>
  <c r="N126" i="4"/>
  <c r="AI126" i="4"/>
  <c r="I126" i="4"/>
  <c r="Z126" i="4"/>
  <c r="AA126" i="4"/>
  <c r="CK126" i="4"/>
  <c r="BA126" i="4"/>
  <c r="CC126" i="4"/>
  <c r="AS126" i="4"/>
  <c r="CR126" i="4"/>
  <c r="X126" i="4"/>
  <c r="BB126" i="4"/>
  <c r="P126" i="4"/>
  <c r="AT126" i="4"/>
  <c r="CU126" i="4"/>
  <c r="CM126" i="4"/>
  <c r="BI120" i="4"/>
  <c r="CL120" i="4"/>
  <c r="X120" i="4"/>
  <c r="AM120" i="4"/>
  <c r="CR120" i="4"/>
  <c r="AD120" i="4"/>
  <c r="BK120" i="4"/>
  <c r="BA120" i="4"/>
  <c r="BX120" i="4"/>
  <c r="J120" i="4"/>
  <c r="AZ120" i="4"/>
  <c r="CD120" i="4"/>
  <c r="P120" i="4"/>
  <c r="CS120" i="4"/>
  <c r="AE120" i="4"/>
  <c r="CJ120" i="4"/>
  <c r="V120" i="4"/>
  <c r="BB120" i="4"/>
  <c r="AQ120" i="4"/>
  <c r="BV120" i="4"/>
  <c r="CK120" i="4"/>
  <c r="W120" i="4"/>
  <c r="CB120" i="4"/>
  <c r="N120" i="4"/>
  <c r="AS120" i="4"/>
  <c r="CX120" i="4"/>
  <c r="AJ120" i="4"/>
  <c r="BH120" i="4"/>
  <c r="CW120" i="4"/>
  <c r="AI120" i="4"/>
  <c r="BN120" i="4"/>
  <c r="CC120" i="4"/>
  <c r="O120" i="4"/>
  <c r="BT120" i="4"/>
  <c r="AK120" i="4"/>
  <c r="CP120" i="4"/>
  <c r="AB120" i="4"/>
  <c r="CO120" i="4"/>
  <c r="AA120" i="4"/>
  <c r="BF120" i="4"/>
  <c r="BU120" i="4"/>
  <c r="BL120" i="4"/>
  <c r="CQ120" i="4"/>
  <c r="AC120" i="4"/>
  <c r="CH120" i="4"/>
  <c r="T120" i="4"/>
  <c r="H120" i="4"/>
  <c r="CG120" i="4"/>
  <c r="S120" i="4"/>
  <c r="AV120" i="4"/>
  <c r="BM120" i="4"/>
  <c r="BD120" i="4"/>
  <c r="BY120" i="4"/>
  <c r="BE120" i="4"/>
  <c r="CI120" i="4"/>
  <c r="AR120" i="4"/>
  <c r="CN120" i="4"/>
  <c r="AO120" i="4"/>
  <c r="BQ120" i="4"/>
  <c r="AU120" i="4"/>
  <c r="CA120" i="4"/>
  <c r="L120" i="4"/>
  <c r="CF120" i="4"/>
  <c r="CU120" i="4"/>
  <c r="AG120" i="4"/>
  <c r="K120" i="4"/>
  <c r="BS120" i="4"/>
  <c r="BP120" i="4"/>
  <c r="CM120" i="4"/>
  <c r="Y120" i="4"/>
  <c r="CT120" i="4"/>
  <c r="U120" i="4"/>
  <c r="AX120" i="4"/>
  <c r="CE120" i="4"/>
  <c r="Q120" i="4"/>
  <c r="AN120" i="4"/>
  <c r="AT120" i="4"/>
  <c r="M120" i="4"/>
  <c r="AP120" i="4"/>
  <c r="BW120" i="4"/>
  <c r="I120" i="4"/>
  <c r="AF120" i="4"/>
  <c r="AL120" i="4"/>
  <c r="BZ120" i="4"/>
  <c r="AH120" i="4"/>
  <c r="BO120" i="4"/>
  <c r="BR120" i="4"/>
  <c r="BJ120" i="4"/>
  <c r="BG120" i="4"/>
  <c r="CV120" i="4"/>
  <c r="AW120" i="4"/>
  <c r="Z120" i="4"/>
  <c r="R120" i="4"/>
  <c r="BL113" i="4"/>
  <c r="AV113" i="4"/>
  <c r="H113" i="4"/>
  <c r="AE113" i="4"/>
  <c r="BU113" i="4"/>
  <c r="BC113" i="4"/>
  <c r="BZ113" i="4"/>
  <c r="M113" i="4"/>
  <c r="BI113" i="4"/>
  <c r="CF113" i="4"/>
  <c r="S113" i="4"/>
  <c r="AY113" i="4"/>
  <c r="AO113" i="4"/>
  <c r="W113" i="4"/>
  <c r="BM113" i="4"/>
  <c r="AU113" i="4"/>
  <c r="BR113" i="4"/>
  <c r="BA113" i="4"/>
  <c r="BX113" i="4"/>
  <c r="K113" i="4"/>
  <c r="AP113" i="4"/>
  <c r="CT113" i="4"/>
  <c r="AG113" i="4"/>
  <c r="CR113" i="4"/>
  <c r="O113" i="4"/>
  <c r="BE113" i="4"/>
  <c r="AL113" i="4"/>
  <c r="BJ113" i="4"/>
  <c r="AS113" i="4"/>
  <c r="BP113" i="4"/>
  <c r="CU113" i="4"/>
  <c r="AH113" i="4"/>
  <c r="CL113" i="4"/>
  <c r="Y113" i="4"/>
  <c r="CJ113" i="4"/>
  <c r="AW113" i="4"/>
  <c r="CQ113" i="4"/>
  <c r="AD113" i="4"/>
  <c r="BB113" i="4"/>
  <c r="CW113" i="4"/>
  <c r="AJ113" i="4"/>
  <c r="BH113" i="4"/>
  <c r="CM113" i="4"/>
  <c r="Z113" i="4"/>
  <c r="CD113" i="4"/>
  <c r="Q113" i="4"/>
  <c r="CB113" i="4"/>
  <c r="AN113" i="4"/>
  <c r="CI113" i="4"/>
  <c r="V113" i="4"/>
  <c r="AT113" i="4"/>
  <c r="CO113" i="4"/>
  <c r="AB113" i="4"/>
  <c r="AZ113" i="4"/>
  <c r="CE113" i="4"/>
  <c r="R113" i="4"/>
  <c r="BV113" i="4"/>
  <c r="I113" i="4"/>
  <c r="BT113" i="4"/>
  <c r="CS113" i="4"/>
  <c r="AF113" i="4"/>
  <c r="CA113" i="4"/>
  <c r="N113" i="4"/>
  <c r="CX113" i="4"/>
  <c r="AK113" i="4"/>
  <c r="CG113" i="4"/>
  <c r="T113" i="4"/>
  <c r="AR113" i="4"/>
  <c r="BW113" i="4"/>
  <c r="J113" i="4"/>
  <c r="BN113" i="4"/>
  <c r="X113" i="4"/>
  <c r="AC113" i="4"/>
  <c r="L113" i="4"/>
  <c r="CV113" i="4"/>
  <c r="P113" i="4"/>
  <c r="U113" i="4"/>
  <c r="CN113" i="4"/>
  <c r="CK113" i="4"/>
  <c r="BQ113" i="4"/>
  <c r="BD113" i="4"/>
  <c r="AI113" i="4"/>
  <c r="BF113" i="4"/>
  <c r="CC113" i="4"/>
  <c r="CH113" i="4"/>
  <c r="AM113" i="4"/>
  <c r="AA113" i="4"/>
  <c r="AX113" i="4"/>
  <c r="BS113" i="4"/>
  <c r="BK113" i="4"/>
  <c r="CP113" i="4"/>
  <c r="BY113" i="4"/>
  <c r="BO113" i="4"/>
  <c r="BG113" i="4"/>
  <c r="BK123" i="4"/>
  <c r="BC120" i="4"/>
  <c r="BK115" i="4"/>
  <c r="BK116" i="4"/>
  <c r="K119" i="4"/>
  <c r="H109" i="4"/>
  <c r="Q109" i="4"/>
  <c r="CO109" i="4"/>
  <c r="X109" i="4"/>
  <c r="BO109" i="4"/>
  <c r="AJ109" i="4"/>
  <c r="BB109" i="4"/>
  <c r="AH109" i="4"/>
  <c r="AU109" i="4"/>
  <c r="AL109" i="4"/>
  <c r="BL109" i="4"/>
  <c r="CH109" i="4"/>
  <c r="K109" i="4"/>
  <c r="I109" i="4"/>
  <c r="CG109" i="4"/>
  <c r="P109" i="4"/>
  <c r="CV109" i="4"/>
  <c r="CS109" i="4"/>
  <c r="AB109" i="4"/>
  <c r="CQ109" i="4"/>
  <c r="Z109" i="4"/>
  <c r="AM109" i="4"/>
  <c r="AD109" i="4"/>
  <c r="AS109" i="4"/>
  <c r="BZ109" i="4"/>
  <c r="BY109" i="4"/>
  <c r="CN109" i="4"/>
  <c r="BD109" i="4"/>
  <c r="CK109" i="4"/>
  <c r="T109" i="4"/>
  <c r="CI109" i="4"/>
  <c r="R109" i="4"/>
  <c r="CT109" i="4"/>
  <c r="AE109" i="4"/>
  <c r="V109" i="4"/>
  <c r="AK109" i="4"/>
  <c r="BR109" i="4"/>
  <c r="BH109" i="4"/>
  <c r="BQ109" i="4"/>
  <c r="CF109" i="4"/>
  <c r="CC109" i="4"/>
  <c r="L109" i="4"/>
  <c r="CA109" i="4"/>
  <c r="J109" i="4"/>
  <c r="CL109" i="4"/>
  <c r="W109" i="4"/>
  <c r="N109" i="4"/>
  <c r="AC109" i="4"/>
  <c r="AZ109" i="4"/>
  <c r="AW109" i="4"/>
  <c r="BG109" i="4"/>
  <c r="BX109" i="4"/>
  <c r="CU109" i="4"/>
  <c r="BU109" i="4"/>
  <c r="BS109" i="4"/>
  <c r="CD109" i="4"/>
  <c r="O109" i="4"/>
  <c r="CR109" i="4"/>
  <c r="U109" i="4"/>
  <c r="AQ109" i="4"/>
  <c r="AO109" i="4"/>
  <c r="AV109" i="4"/>
  <c r="BP109" i="4"/>
  <c r="CM109" i="4"/>
  <c r="BM109" i="4"/>
  <c r="BJ109" i="4"/>
  <c r="BV109" i="4"/>
  <c r="CJ109" i="4"/>
  <c r="M109" i="4"/>
  <c r="AI109" i="4"/>
  <c r="BF109" i="4"/>
  <c r="BN109" i="4"/>
  <c r="CX109" i="4"/>
  <c r="BE109" i="4"/>
  <c r="CP109" i="4"/>
  <c r="BI109" i="4"/>
  <c r="Y109" i="4"/>
  <c r="BT109" i="4"/>
  <c r="CE109" i="4"/>
  <c r="BA109" i="4"/>
  <c r="AA109" i="4"/>
  <c r="CW109" i="4"/>
  <c r="BW109" i="4"/>
  <c r="AR109" i="4"/>
  <c r="S109" i="4"/>
  <c r="AN109" i="4"/>
  <c r="AX109" i="4"/>
  <c r="AF109" i="4"/>
  <c r="AP109" i="4"/>
  <c r="AT109" i="4"/>
  <c r="AG109" i="4"/>
  <c r="CB109" i="4"/>
  <c r="AN123" i="4"/>
  <c r="AU123" i="4"/>
  <c r="CI123" i="4"/>
  <c r="V123" i="4"/>
  <c r="BH123" i="4"/>
  <c r="BR123" i="4"/>
  <c r="BX123" i="4"/>
  <c r="CD123" i="4"/>
  <c r="P123" i="4"/>
  <c r="AP123" i="4"/>
  <c r="CS123" i="4"/>
  <c r="AF123" i="4"/>
  <c r="AM123" i="4"/>
  <c r="CA123" i="4"/>
  <c r="L123" i="4"/>
  <c r="AZ123" i="4"/>
  <c r="BI123" i="4"/>
  <c r="BP123" i="4"/>
  <c r="BV123" i="4"/>
  <c r="CU123" i="4"/>
  <c r="AH123" i="4"/>
  <c r="CK123" i="4"/>
  <c r="X123" i="4"/>
  <c r="CR123" i="4"/>
  <c r="AE123" i="4"/>
  <c r="BS123" i="4"/>
  <c r="AR123" i="4"/>
  <c r="BA123" i="4"/>
  <c r="BG123" i="4"/>
  <c r="BN123" i="4"/>
  <c r="CM123" i="4"/>
  <c r="Z123" i="4"/>
  <c r="CC123" i="4"/>
  <c r="N123" i="4"/>
  <c r="CJ123" i="4"/>
  <c r="W123" i="4"/>
  <c r="BJ123" i="4"/>
  <c r="CW123" i="4"/>
  <c r="AJ123" i="4"/>
  <c r="AS123" i="4"/>
  <c r="AY123" i="4"/>
  <c r="BE123" i="4"/>
  <c r="CE123" i="4"/>
  <c r="Q123" i="4"/>
  <c r="BU123" i="4"/>
  <c r="CB123" i="4"/>
  <c r="M123" i="4"/>
  <c r="BB123" i="4"/>
  <c r="CO123" i="4"/>
  <c r="AB123" i="4"/>
  <c r="CX123" i="4"/>
  <c r="AK123" i="4"/>
  <c r="AQ123" i="4"/>
  <c r="AW123" i="4"/>
  <c r="BW123" i="4"/>
  <c r="BM123" i="4"/>
  <c r="BT123" i="4"/>
  <c r="AT123" i="4"/>
  <c r="CG123" i="4"/>
  <c r="T123" i="4"/>
  <c r="CP123" i="4"/>
  <c r="AC123" i="4"/>
  <c r="CV123" i="4"/>
  <c r="AI123" i="4"/>
  <c r="AO123" i="4"/>
  <c r="BD123" i="4"/>
  <c r="BL123" i="4"/>
  <c r="CT123" i="4"/>
  <c r="AV123" i="4"/>
  <c r="BC123" i="4"/>
  <c r="CQ123" i="4"/>
  <c r="CL123" i="4"/>
  <c r="AL123" i="4"/>
  <c r="CH123" i="4"/>
  <c r="CN123" i="4"/>
  <c r="AG123" i="4"/>
  <c r="AD123" i="4"/>
  <c r="BZ123" i="4"/>
  <c r="CF123" i="4"/>
  <c r="Y123" i="4"/>
  <c r="BY123" i="4"/>
  <c r="H123" i="4"/>
  <c r="U123" i="4"/>
  <c r="AA123" i="4"/>
  <c r="BO123" i="4"/>
  <c r="BQ123" i="4"/>
  <c r="J123" i="4"/>
  <c r="R123" i="4"/>
  <c r="BF123" i="4"/>
  <c r="I123" i="4"/>
  <c r="AX123" i="4"/>
  <c r="CX114" i="4"/>
  <c r="CT114" i="4"/>
  <c r="AH114" i="4"/>
  <c r="CP114" i="4"/>
  <c r="H114" i="4"/>
  <c r="CH114" i="4"/>
  <c r="CD114" i="4"/>
  <c r="R114" i="4"/>
  <c r="BZ114" i="4"/>
  <c r="BR114" i="4"/>
  <c r="Z114" i="4"/>
  <c r="CN114" i="4"/>
  <c r="AQ114" i="4"/>
  <c r="CK114" i="4"/>
  <c r="Y114" i="4"/>
  <c r="AV114" i="4"/>
  <c r="AE114" i="4"/>
  <c r="BB114" i="4"/>
  <c r="CG114" i="4"/>
  <c r="U114" i="4"/>
  <c r="BX114" i="4"/>
  <c r="L114" i="4"/>
  <c r="J114" i="4"/>
  <c r="CF114" i="4"/>
  <c r="CU114" i="4"/>
  <c r="AI114" i="4"/>
  <c r="CC114" i="4"/>
  <c r="Q114" i="4"/>
  <c r="AN114" i="4"/>
  <c r="W114" i="4"/>
  <c r="AT114" i="4"/>
  <c r="BY114" i="4"/>
  <c r="M114" i="4"/>
  <c r="BP114" i="4"/>
  <c r="CL114" i="4"/>
  <c r="CM114" i="4"/>
  <c r="AA114" i="4"/>
  <c r="BU114" i="4"/>
  <c r="I114" i="4"/>
  <c r="CR114" i="4"/>
  <c r="AF114" i="4"/>
  <c r="CA114" i="4"/>
  <c r="O114" i="4"/>
  <c r="AL114" i="4"/>
  <c r="BQ114" i="4"/>
  <c r="BH114" i="4"/>
  <c r="BV114" i="4"/>
  <c r="CE114" i="4"/>
  <c r="S114" i="4"/>
  <c r="BM114" i="4"/>
  <c r="CJ114" i="4"/>
  <c r="X114" i="4"/>
  <c r="BS114" i="4"/>
  <c r="AD114" i="4"/>
  <c r="BI114" i="4"/>
  <c r="AZ114" i="4"/>
  <c r="BN114" i="4"/>
  <c r="BW114" i="4"/>
  <c r="K114" i="4"/>
  <c r="BE114" i="4"/>
  <c r="CB114" i="4"/>
  <c r="P114" i="4"/>
  <c r="BK114" i="4"/>
  <c r="V114" i="4"/>
  <c r="BA114" i="4"/>
  <c r="AR114" i="4"/>
  <c r="BF114" i="4"/>
  <c r="CQ114" i="4"/>
  <c r="BO114" i="4"/>
  <c r="AW114" i="4"/>
  <c r="BT114" i="4"/>
  <c r="BC114" i="4"/>
  <c r="N114" i="4"/>
  <c r="AS114" i="4"/>
  <c r="AJ114" i="4"/>
  <c r="AX114" i="4"/>
  <c r="AB114" i="4"/>
  <c r="AP114" i="4"/>
  <c r="CS114" i="4"/>
  <c r="T114" i="4"/>
  <c r="CI114" i="4"/>
  <c r="AO114" i="4"/>
  <c r="CW114" i="4"/>
  <c r="AG114" i="4"/>
  <c r="CO114" i="4"/>
  <c r="BG114" i="4"/>
  <c r="BL114" i="4"/>
  <c r="AU114" i="4"/>
  <c r="AK114" i="4"/>
  <c r="CV114" i="4"/>
  <c r="AY114" i="4"/>
  <c r="BD114" i="4"/>
  <c r="AM114" i="4"/>
  <c r="AC114" i="4"/>
  <c r="BJ114" i="4"/>
  <c r="O119" i="4"/>
  <c r="K116" i="4"/>
  <c r="O115" i="4"/>
  <c r="O117" i="4"/>
  <c r="AY109" i="4"/>
  <c r="AQ125" i="4"/>
  <c r="CY12" i="4"/>
  <c r="E5" i="8" s="1"/>
  <c r="CY13" i="4"/>
  <c r="E6" i="8" s="1"/>
  <c r="CY14" i="4"/>
  <c r="E7" i="8" s="1"/>
  <c r="CY15" i="4"/>
  <c r="E8" i="8" s="1"/>
  <c r="CY16" i="4"/>
  <c r="E9" i="8" s="1"/>
  <c r="CY17" i="4"/>
  <c r="E10" i="8" s="1"/>
  <c r="CY18" i="4"/>
  <c r="E11" i="8" s="1"/>
  <c r="CY19" i="4"/>
  <c r="E12" i="8" s="1"/>
  <c r="CY20" i="4"/>
  <c r="E13" i="8" s="1"/>
  <c r="CY21" i="4"/>
  <c r="E14" i="8" s="1"/>
  <c r="CY22" i="4"/>
  <c r="E15" i="8" s="1"/>
  <c r="CY23" i="4"/>
  <c r="E16" i="8" s="1"/>
  <c r="CY26" i="4"/>
  <c r="E19" i="8" s="1"/>
  <c r="CY27" i="4"/>
  <c r="E20" i="8" s="1"/>
  <c r="CY28" i="4"/>
  <c r="E21" i="8" s="1"/>
  <c r="CY29" i="4"/>
  <c r="E22" i="8" s="1"/>
  <c r="CY30" i="4"/>
  <c r="E23" i="8" s="1"/>
  <c r="CY31" i="4"/>
  <c r="E24" i="8" s="1"/>
  <c r="CY32" i="4"/>
  <c r="E25" i="8" s="1"/>
  <c r="CY196" i="4" l="1"/>
  <c r="CY162" i="4"/>
  <c r="CZ162" i="4" s="1"/>
  <c r="H197" i="4"/>
  <c r="CY197" i="4" s="1"/>
  <c r="CY163" i="4"/>
  <c r="DA162" i="4" l="1"/>
  <c r="DA163" i="4"/>
  <c r="CZ163" i="4"/>
  <c r="CY48" i="4"/>
  <c r="F8" i="8" s="1"/>
  <c r="CY82" i="4"/>
  <c r="CZ82" i="4" s="1"/>
  <c r="CY46" i="4"/>
  <c r="F6" i="8" s="1"/>
  <c r="CY50" i="4"/>
  <c r="F10" i="8" s="1"/>
  <c r="CY112" i="4" l="1"/>
  <c r="CY110" i="4"/>
  <c r="CY114" i="4"/>
  <c r="DA82" i="4"/>
  <c r="B99" i="12" l="1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4" i="12"/>
  <c r="B43" i="12"/>
  <c r="B42" i="12"/>
  <c r="B41" i="12"/>
  <c r="B40" i="12"/>
  <c r="B39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4" i="12"/>
  <c r="A43" i="12"/>
  <c r="A42" i="12"/>
  <c r="A41" i="12"/>
  <c r="A40" i="12"/>
  <c r="A39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CZ46" i="4"/>
  <c r="CZ48" i="4"/>
  <c r="CZ50" i="4"/>
  <c r="G6" i="8" l="1"/>
  <c r="AF142" i="4"/>
  <c r="AF176" i="4" s="1"/>
  <c r="BO142" i="4"/>
  <c r="BO176" i="4" s="1"/>
  <c r="CP142" i="4"/>
  <c r="CP176" i="4" s="1"/>
  <c r="CW142" i="4"/>
  <c r="CW176" i="4" s="1"/>
  <c r="T142" i="4"/>
  <c r="T176" i="4" s="1"/>
  <c r="AU142" i="4"/>
  <c r="AU176" i="4" s="1"/>
  <c r="BC142" i="4"/>
  <c r="BC176" i="4" s="1"/>
  <c r="CE142" i="4"/>
  <c r="CE176" i="4" s="1"/>
  <c r="AJ142" i="4"/>
  <c r="AJ176" i="4" s="1"/>
  <c r="BK142" i="4"/>
  <c r="BK176" i="4" s="1"/>
  <c r="BS142" i="4"/>
  <c r="BS176" i="4" s="1"/>
  <c r="CS142" i="4"/>
  <c r="CS176" i="4" s="1"/>
  <c r="P142" i="4"/>
  <c r="P176" i="4" s="1"/>
  <c r="AS142" i="4"/>
  <c r="AS176" i="4" s="1"/>
  <c r="BU142" i="4"/>
  <c r="BU176" i="4" s="1"/>
  <c r="CA142" i="4"/>
  <c r="CA176" i="4" s="1"/>
  <c r="J142" i="4"/>
  <c r="J176" i="4" s="1"/>
  <c r="X142" i="4"/>
  <c r="X176" i="4" s="1"/>
  <c r="AL142" i="4"/>
  <c r="AL176" i="4" s="1"/>
  <c r="AY142" i="4"/>
  <c r="AY176" i="4" s="1"/>
  <c r="CI142" i="4"/>
  <c r="CI176" i="4" s="1"/>
  <c r="CU142" i="4"/>
  <c r="CU176" i="4" s="1"/>
  <c r="CL142" i="4"/>
  <c r="CL176" i="4" s="1"/>
  <c r="CN142" i="4"/>
  <c r="CN176" i="4" s="1"/>
  <c r="BQ142" i="4"/>
  <c r="BQ176" i="4" s="1"/>
  <c r="AO142" i="4"/>
  <c r="AO176" i="4" s="1"/>
  <c r="N142" i="4"/>
  <c r="N176" i="4" s="1"/>
  <c r="CR142" i="4"/>
  <c r="CR176" i="4" s="1"/>
  <c r="BZ142" i="4"/>
  <c r="BZ176" i="4" s="1"/>
  <c r="BJ142" i="4"/>
  <c r="BJ176" i="4" s="1"/>
  <c r="AT142" i="4"/>
  <c r="AT176" i="4" s="1"/>
  <c r="AA142" i="4"/>
  <c r="AA176" i="4" s="1"/>
  <c r="K142" i="4"/>
  <c r="K176" i="4" s="1"/>
  <c r="AW142" i="4"/>
  <c r="AW176" i="4" s="1"/>
  <c r="CM142" i="4"/>
  <c r="CM176" i="4" s="1"/>
  <c r="BX142" i="4"/>
  <c r="BX176" i="4" s="1"/>
  <c r="BH142" i="4"/>
  <c r="BH176" i="4" s="1"/>
  <c r="AR142" i="4"/>
  <c r="AR176" i="4" s="1"/>
  <c r="AC142" i="4"/>
  <c r="AC176" i="4" s="1"/>
  <c r="M142" i="4"/>
  <c r="M176" i="4" s="1"/>
  <c r="AB142" i="4"/>
  <c r="AB176" i="4" s="1"/>
  <c r="CG142" i="4"/>
  <c r="CG176" i="4" s="1"/>
  <c r="BE142" i="4"/>
  <c r="BE176" i="4" s="1"/>
  <c r="Z142" i="4"/>
  <c r="Z176" i="4" s="1"/>
  <c r="CH142" i="4"/>
  <c r="CH176" i="4" s="1"/>
  <c r="BR142" i="4"/>
  <c r="BR176" i="4" s="1"/>
  <c r="BB142" i="4"/>
  <c r="BB176" i="4" s="1"/>
  <c r="AM142" i="4"/>
  <c r="AM176" i="4" s="1"/>
  <c r="S142" i="4"/>
  <c r="S176" i="4" s="1"/>
  <c r="BM142" i="4"/>
  <c r="BM176" i="4" s="1"/>
  <c r="CQ142" i="4"/>
  <c r="CQ176" i="4" s="1"/>
  <c r="R142" i="4"/>
  <c r="R176" i="4" s="1"/>
  <c r="CT142" i="4"/>
  <c r="CT176" i="4" s="1"/>
  <c r="CF142" i="4"/>
  <c r="CF176" i="4" s="1"/>
  <c r="BP142" i="4"/>
  <c r="BP176" i="4" s="1"/>
  <c r="AZ142" i="4"/>
  <c r="AZ176" i="4" s="1"/>
  <c r="AK142" i="4"/>
  <c r="AK176" i="4" s="1"/>
  <c r="U142" i="4"/>
  <c r="U176" i="4" s="1"/>
  <c r="BG142" i="4"/>
  <c r="BG176" i="4" s="1"/>
  <c r="CK142" i="4"/>
  <c r="CK176" i="4" s="1"/>
  <c r="AD142" i="4"/>
  <c r="AD176" i="4" s="1"/>
  <c r="BV142" i="4"/>
  <c r="BV176" i="4" s="1"/>
  <c r="AP142" i="4"/>
  <c r="AP176" i="4" s="1"/>
  <c r="CX142" i="4"/>
  <c r="CX176" i="4" s="1"/>
  <c r="BT142" i="4"/>
  <c r="BT176" i="4" s="1"/>
  <c r="AN142" i="4"/>
  <c r="AN176" i="4" s="1"/>
  <c r="I142" i="4"/>
  <c r="I176" i="4" s="1"/>
  <c r="L142" i="4"/>
  <c r="L176" i="4" s="1"/>
  <c r="AI142" i="4"/>
  <c r="AI176" i="4" s="1"/>
  <c r="BY142" i="4"/>
  <c r="BY176" i="4" s="1"/>
  <c r="V142" i="4"/>
  <c r="V176" i="4" s="1"/>
  <c r="CV142" i="4"/>
  <c r="CV176" i="4" s="1"/>
  <c r="BN142" i="4"/>
  <c r="BN176" i="4" s="1"/>
  <c r="AE142" i="4"/>
  <c r="AE176" i="4" s="1"/>
  <c r="CC142" i="4"/>
  <c r="CC176" i="4" s="1"/>
  <c r="BL142" i="4"/>
  <c r="BL176" i="4" s="1"/>
  <c r="AG142" i="4"/>
  <c r="AG176" i="4" s="1"/>
  <c r="BI142" i="4"/>
  <c r="BI176" i="4" s="1"/>
  <c r="CO142" i="4"/>
  <c r="CO176" i="4" s="1"/>
  <c r="BF142" i="4"/>
  <c r="BF176" i="4" s="1"/>
  <c r="W142" i="4"/>
  <c r="W176" i="4" s="1"/>
  <c r="AH142" i="4"/>
  <c r="AH176" i="4" s="1"/>
  <c r="CJ142" i="4"/>
  <c r="CJ176" i="4" s="1"/>
  <c r="BD142" i="4"/>
  <c r="BD176" i="4" s="1"/>
  <c r="Y142" i="4"/>
  <c r="Y176" i="4" s="1"/>
  <c r="BW142" i="4"/>
  <c r="BW176" i="4" s="1"/>
  <c r="BA142" i="4"/>
  <c r="BA176" i="4" s="1"/>
  <c r="CD142" i="4"/>
  <c r="CD176" i="4" s="1"/>
  <c r="AX142" i="4"/>
  <c r="AX176" i="4" s="1"/>
  <c r="O142" i="4"/>
  <c r="O176" i="4" s="1"/>
  <c r="CB142" i="4"/>
  <c r="CB176" i="4" s="1"/>
  <c r="AV142" i="4"/>
  <c r="AV176" i="4" s="1"/>
  <c r="Q142" i="4"/>
  <c r="Q176" i="4" s="1"/>
  <c r="AQ142" i="4"/>
  <c r="AQ176" i="4" s="1"/>
  <c r="H142" i="4"/>
  <c r="H176" i="4" s="1"/>
  <c r="G10" i="8"/>
  <c r="AB146" i="4"/>
  <c r="AB180" i="4" s="1"/>
  <c r="AJ146" i="4"/>
  <c r="AJ180" i="4" s="1"/>
  <c r="BK146" i="4"/>
  <c r="BK180" i="4" s="1"/>
  <c r="CS146" i="4"/>
  <c r="CS180" i="4" s="1"/>
  <c r="P146" i="4"/>
  <c r="P180" i="4" s="1"/>
  <c r="AQ146" i="4"/>
  <c r="AQ180" i="4" s="1"/>
  <c r="AY146" i="4"/>
  <c r="AY180" i="4" s="1"/>
  <c r="CA146" i="4"/>
  <c r="CA180" i="4" s="1"/>
  <c r="AF146" i="4"/>
  <c r="AF180" i="4" s="1"/>
  <c r="BG146" i="4"/>
  <c r="BG180" i="4" s="1"/>
  <c r="BO146" i="4"/>
  <c r="BO180" i="4" s="1"/>
  <c r="CP146" i="4"/>
  <c r="CP180" i="4" s="1"/>
  <c r="L146" i="4"/>
  <c r="L180" i="4" s="1"/>
  <c r="T146" i="4"/>
  <c r="T180" i="4" s="1"/>
  <c r="AH146" i="4"/>
  <c r="AH180" i="4" s="1"/>
  <c r="AU146" i="4"/>
  <c r="AU180" i="4" s="1"/>
  <c r="BW146" i="4"/>
  <c r="BW180" i="4" s="1"/>
  <c r="CQ146" i="4"/>
  <c r="CQ180" i="4" s="1"/>
  <c r="AO146" i="4"/>
  <c r="AO180" i="4" s="1"/>
  <c r="BQ146" i="4"/>
  <c r="BQ180" i="4" s="1"/>
  <c r="CE146" i="4"/>
  <c r="CE180" i="4" s="1"/>
  <c r="CD146" i="4"/>
  <c r="CD180" i="4" s="1"/>
  <c r="AX146" i="4"/>
  <c r="AX180" i="4" s="1"/>
  <c r="W146" i="4"/>
  <c r="W180" i="4" s="1"/>
  <c r="CG146" i="4"/>
  <c r="CG180" i="4" s="1"/>
  <c r="BE146" i="4"/>
  <c r="BE180" i="4" s="1"/>
  <c r="Z146" i="4"/>
  <c r="Z180" i="4" s="1"/>
  <c r="CO146" i="4"/>
  <c r="CO180" i="4" s="1"/>
  <c r="BN146" i="4"/>
  <c r="BN180" i="4" s="1"/>
  <c r="AM146" i="4"/>
  <c r="AM180" i="4" s="1"/>
  <c r="CU146" i="4"/>
  <c r="CU180" i="4" s="1"/>
  <c r="BU146" i="4"/>
  <c r="BU180" i="4" s="1"/>
  <c r="AW146" i="4"/>
  <c r="AW180" i="4" s="1"/>
  <c r="R146" i="4"/>
  <c r="R180" i="4" s="1"/>
  <c r="CV146" i="4"/>
  <c r="CV180" i="4" s="1"/>
  <c r="AP146" i="4"/>
  <c r="AP180" i="4" s="1"/>
  <c r="BA146" i="4"/>
  <c r="BA180" i="4" s="1"/>
  <c r="CH146" i="4"/>
  <c r="CH180" i="4" s="1"/>
  <c r="BB146" i="4"/>
  <c r="BB180" i="4" s="1"/>
  <c r="S146" i="4"/>
  <c r="S180" i="4" s="1"/>
  <c r="AD146" i="4"/>
  <c r="AD180" i="4" s="1"/>
  <c r="N146" i="4"/>
  <c r="N180" i="4" s="1"/>
  <c r="CX146" i="4"/>
  <c r="CX180" i="4" s="1"/>
  <c r="CJ146" i="4"/>
  <c r="CJ180" i="4" s="1"/>
  <c r="BT146" i="4"/>
  <c r="BT180" i="4" s="1"/>
  <c r="BD146" i="4"/>
  <c r="BD180" i="4" s="1"/>
  <c r="AN146" i="4"/>
  <c r="AN180" i="4" s="1"/>
  <c r="Y146" i="4"/>
  <c r="Y180" i="4" s="1"/>
  <c r="I146" i="4"/>
  <c r="I180" i="4" s="1"/>
  <c r="CI146" i="4"/>
  <c r="CI180" i="4" s="1"/>
  <c r="X146" i="4"/>
  <c r="X180" i="4" s="1"/>
  <c r="BV146" i="4"/>
  <c r="BV180" i="4" s="1"/>
  <c r="O146" i="4"/>
  <c r="O180" i="4" s="1"/>
  <c r="CC146" i="4"/>
  <c r="CC180" i="4" s="1"/>
  <c r="V146" i="4"/>
  <c r="V180" i="4" s="1"/>
  <c r="BR146" i="4"/>
  <c r="BR180" i="4" s="1"/>
  <c r="AI146" i="4"/>
  <c r="AI180" i="4" s="1"/>
  <c r="BI146" i="4"/>
  <c r="BI180" i="4" s="1"/>
  <c r="CB146" i="4"/>
  <c r="CB180" i="4" s="1"/>
  <c r="BL146" i="4"/>
  <c r="BL180" i="4" s="1"/>
  <c r="AV146" i="4"/>
  <c r="AV180" i="4" s="1"/>
  <c r="AG146" i="4"/>
  <c r="AG180" i="4" s="1"/>
  <c r="Q146" i="4"/>
  <c r="Q180" i="4" s="1"/>
  <c r="BC146" i="4"/>
  <c r="BC180" i="4" s="1"/>
  <c r="CL146" i="4"/>
  <c r="CL180" i="4" s="1"/>
  <c r="CK146" i="4"/>
  <c r="CK180" i="4" s="1"/>
  <c r="BZ146" i="4"/>
  <c r="BZ180" i="4" s="1"/>
  <c r="K146" i="4"/>
  <c r="K180" i="4" s="1"/>
  <c r="CT146" i="4"/>
  <c r="CT180" i="4" s="1"/>
  <c r="BP146" i="4"/>
  <c r="BP180" i="4" s="1"/>
  <c r="AK146" i="4"/>
  <c r="AK180" i="4" s="1"/>
  <c r="BF146" i="4"/>
  <c r="BF180" i="4" s="1"/>
  <c r="BM146" i="4"/>
  <c r="BM180" i="4" s="1"/>
  <c r="BJ146" i="4"/>
  <c r="BJ180" i="4" s="1"/>
  <c r="CM146" i="4"/>
  <c r="CM180" i="4" s="1"/>
  <c r="BH146" i="4"/>
  <c r="BH180" i="4" s="1"/>
  <c r="AC146" i="4"/>
  <c r="AC180" i="4" s="1"/>
  <c r="CW146" i="4"/>
  <c r="CW180" i="4" s="1"/>
  <c r="AE146" i="4"/>
  <c r="AE180" i="4" s="1"/>
  <c r="AL146" i="4"/>
  <c r="AL180" i="4" s="1"/>
  <c r="AT146" i="4"/>
  <c r="AT180" i="4" s="1"/>
  <c r="BY146" i="4"/>
  <c r="BY180" i="4" s="1"/>
  <c r="CF146" i="4"/>
  <c r="CF180" i="4" s="1"/>
  <c r="AZ146" i="4"/>
  <c r="AZ180" i="4" s="1"/>
  <c r="U146" i="4"/>
  <c r="U180" i="4" s="1"/>
  <c r="BS146" i="4"/>
  <c r="BS180" i="4" s="1"/>
  <c r="J146" i="4"/>
  <c r="J180" i="4" s="1"/>
  <c r="CR146" i="4"/>
  <c r="CR180" i="4" s="1"/>
  <c r="AA146" i="4"/>
  <c r="AA180" i="4" s="1"/>
  <c r="CN146" i="4"/>
  <c r="CN180" i="4" s="1"/>
  <c r="AS146" i="4"/>
  <c r="AS180" i="4" s="1"/>
  <c r="BX146" i="4"/>
  <c r="BX180" i="4" s="1"/>
  <c r="AR146" i="4"/>
  <c r="AR180" i="4" s="1"/>
  <c r="M146" i="4"/>
  <c r="M180" i="4" s="1"/>
  <c r="H146" i="4"/>
  <c r="H180" i="4" s="1"/>
  <c r="G8" i="8"/>
  <c r="AD144" i="4"/>
  <c r="AD178" i="4" s="1"/>
  <c r="AL144" i="4"/>
  <c r="AL178" i="4" s="1"/>
  <c r="BM144" i="4"/>
  <c r="BM178" i="4" s="1"/>
  <c r="CN144" i="4"/>
  <c r="CN178" i="4" s="1"/>
  <c r="CU144" i="4"/>
  <c r="CU178" i="4" s="1"/>
  <c r="R144" i="4"/>
  <c r="R178" i="4" s="1"/>
  <c r="AS144" i="4"/>
  <c r="AS178" i="4" s="1"/>
  <c r="BA144" i="4"/>
  <c r="BA178" i="4" s="1"/>
  <c r="CC144" i="4"/>
  <c r="CC178" i="4" s="1"/>
  <c r="AH144" i="4"/>
  <c r="AH178" i="4" s="1"/>
  <c r="BI144" i="4"/>
  <c r="BI178" i="4" s="1"/>
  <c r="BQ144" i="4"/>
  <c r="BQ178" i="4" s="1"/>
  <c r="CQ144" i="4"/>
  <c r="CQ178" i="4" s="1"/>
  <c r="N144" i="4"/>
  <c r="N178" i="4" s="1"/>
  <c r="AJ144" i="4"/>
  <c r="AJ178" i="4" s="1"/>
  <c r="AW144" i="4"/>
  <c r="AW178" i="4" s="1"/>
  <c r="BY144" i="4"/>
  <c r="BY178" i="4" s="1"/>
  <c r="V144" i="4"/>
  <c r="V178" i="4" s="1"/>
  <c r="AQ144" i="4"/>
  <c r="AQ178" i="4" s="1"/>
  <c r="BS144" i="4"/>
  <c r="BS178" i="4" s="1"/>
  <c r="CG144" i="4"/>
  <c r="CG178" i="4" s="1"/>
  <c r="CS144" i="4"/>
  <c r="CS178" i="4" s="1"/>
  <c r="CT144" i="4"/>
  <c r="CT178" i="4" s="1"/>
  <c r="BP144" i="4"/>
  <c r="BP178" i="4" s="1"/>
  <c r="AN144" i="4"/>
  <c r="AN178" i="4" s="1"/>
  <c r="M144" i="4"/>
  <c r="M178" i="4" s="1"/>
  <c r="CF144" i="4"/>
  <c r="CF178" i="4" s="1"/>
  <c r="BD144" i="4"/>
  <c r="BD178" i="4" s="1"/>
  <c r="Y144" i="4"/>
  <c r="Y178" i="4" s="1"/>
  <c r="BH144" i="4"/>
  <c r="BH178" i="4" s="1"/>
  <c r="CW144" i="4"/>
  <c r="CW178" i="4" s="1"/>
  <c r="BW144" i="4"/>
  <c r="BW178" i="4" s="1"/>
  <c r="AY144" i="4"/>
  <c r="AY178" i="4" s="1"/>
  <c r="T144" i="4"/>
  <c r="T178" i="4" s="1"/>
  <c r="CX144" i="4"/>
  <c r="CX178" i="4" s="1"/>
  <c r="BT144" i="4"/>
  <c r="BT178" i="4" s="1"/>
  <c r="AK144" i="4"/>
  <c r="AK178" i="4" s="1"/>
  <c r="AF144" i="4"/>
  <c r="AF178" i="4" s="1"/>
  <c r="CL144" i="4"/>
  <c r="CL178" i="4" s="1"/>
  <c r="BV144" i="4"/>
  <c r="BV178" i="4" s="1"/>
  <c r="BF144" i="4"/>
  <c r="BF178" i="4" s="1"/>
  <c r="AP144" i="4"/>
  <c r="AP178" i="4" s="1"/>
  <c r="AA144" i="4"/>
  <c r="AA178" i="4" s="1"/>
  <c r="K144" i="4"/>
  <c r="K178" i="4" s="1"/>
  <c r="CK144" i="4"/>
  <c r="CK178" i="4" s="1"/>
  <c r="Z144" i="4"/>
  <c r="Z178" i="4" s="1"/>
  <c r="CM144" i="4"/>
  <c r="CM178" i="4" s="1"/>
  <c r="AG144" i="4"/>
  <c r="AG178" i="4" s="1"/>
  <c r="CI144" i="4"/>
  <c r="CI178" i="4" s="1"/>
  <c r="BG144" i="4"/>
  <c r="BG178" i="4" s="1"/>
  <c r="AB144" i="4"/>
  <c r="AB178" i="4" s="1"/>
  <c r="CJ144" i="4"/>
  <c r="CJ178" i="4" s="1"/>
  <c r="AZ144" i="4"/>
  <c r="AZ178" i="4" s="1"/>
  <c r="Q144" i="4"/>
  <c r="Q178" i="4" s="1"/>
  <c r="CA144" i="4"/>
  <c r="CA178" i="4" s="1"/>
  <c r="CP144" i="4"/>
  <c r="CP178" i="4" s="1"/>
  <c r="CR144" i="4"/>
  <c r="CR178" i="4" s="1"/>
  <c r="CD144" i="4"/>
  <c r="CD178" i="4" s="1"/>
  <c r="BN144" i="4"/>
  <c r="BN178" i="4" s="1"/>
  <c r="AX144" i="4"/>
  <c r="AX178" i="4" s="1"/>
  <c r="AI144" i="4"/>
  <c r="AI178" i="4" s="1"/>
  <c r="S144" i="4"/>
  <c r="S178" i="4" s="1"/>
  <c r="BE144" i="4"/>
  <c r="BE178" i="4" s="1"/>
  <c r="AV144" i="4"/>
  <c r="AV178" i="4" s="1"/>
  <c r="BO144" i="4"/>
  <c r="BO178" i="4" s="1"/>
  <c r="L144" i="4"/>
  <c r="L178" i="4" s="1"/>
  <c r="BL144" i="4"/>
  <c r="BL178" i="4" s="1"/>
  <c r="CV144" i="4"/>
  <c r="CV178" i="4" s="1"/>
  <c r="BR144" i="4"/>
  <c r="BR178" i="4" s="1"/>
  <c r="AM144" i="4"/>
  <c r="AM178" i="4" s="1"/>
  <c r="BU144" i="4"/>
  <c r="BU178" i="4" s="1"/>
  <c r="U144" i="4"/>
  <c r="U178" i="4" s="1"/>
  <c r="BC144" i="4"/>
  <c r="BC178" i="4" s="1"/>
  <c r="AR144" i="4"/>
  <c r="AR178" i="4" s="1"/>
  <c r="BK144" i="4"/>
  <c r="BK178" i="4" s="1"/>
  <c r="CO144" i="4"/>
  <c r="CO178" i="4" s="1"/>
  <c r="BJ144" i="4"/>
  <c r="BJ178" i="4" s="1"/>
  <c r="AE144" i="4"/>
  <c r="AE178" i="4" s="1"/>
  <c r="AO144" i="4"/>
  <c r="AO178" i="4" s="1"/>
  <c r="AC144" i="4"/>
  <c r="AC178" i="4" s="1"/>
  <c r="P144" i="4"/>
  <c r="P178" i="4" s="1"/>
  <c r="CH144" i="4"/>
  <c r="CH178" i="4" s="1"/>
  <c r="BB144" i="4"/>
  <c r="BB178" i="4" s="1"/>
  <c r="W144" i="4"/>
  <c r="W178" i="4" s="1"/>
  <c r="J144" i="4"/>
  <c r="J178" i="4" s="1"/>
  <c r="BX144" i="4"/>
  <c r="BX178" i="4" s="1"/>
  <c r="CE144" i="4"/>
  <c r="CE178" i="4" s="1"/>
  <c r="X144" i="4"/>
  <c r="X178" i="4" s="1"/>
  <c r="CB144" i="4"/>
  <c r="CB178" i="4" s="1"/>
  <c r="I144" i="4"/>
  <c r="I178" i="4" s="1"/>
  <c r="AU144" i="4"/>
  <c r="AU178" i="4" s="1"/>
  <c r="BZ144" i="4"/>
  <c r="BZ178" i="4" s="1"/>
  <c r="AT144" i="4"/>
  <c r="AT178" i="4" s="1"/>
  <c r="O144" i="4"/>
  <c r="O178" i="4" s="1"/>
  <c r="H144" i="4"/>
  <c r="H178" i="4" s="1"/>
  <c r="CY176" i="4" l="1"/>
  <c r="CY180" i="4"/>
  <c r="CY178" i="4"/>
  <c r="CY144" i="4"/>
  <c r="CZ144" i="4" s="1"/>
  <c r="CY146" i="4"/>
  <c r="CY142" i="4"/>
  <c r="DA144" i="4" l="1"/>
  <c r="CZ142" i="4"/>
  <c r="DA142" i="4"/>
  <c r="CZ146" i="4"/>
  <c r="DA146" i="4"/>
  <c r="H108" i="4" l="1"/>
  <c r="CX107" i="4"/>
  <c r="CW107" i="4"/>
  <c r="CV107" i="4"/>
  <c r="CU107" i="4"/>
  <c r="CT107" i="4"/>
  <c r="CS107" i="4"/>
  <c r="CR107" i="4"/>
  <c r="CQ107" i="4"/>
  <c r="CP107" i="4"/>
  <c r="CO107" i="4"/>
  <c r="CN107" i="4"/>
  <c r="CM107" i="4"/>
  <c r="CL107" i="4"/>
  <c r="CK107" i="4"/>
  <c r="CJ107" i="4"/>
  <c r="CI107" i="4"/>
  <c r="CH107" i="4"/>
  <c r="CG107" i="4"/>
  <c r="CF107" i="4"/>
  <c r="CE107" i="4"/>
  <c r="CD107" i="4"/>
  <c r="CC107" i="4"/>
  <c r="CB107" i="4"/>
  <c r="CA107" i="4"/>
  <c r="BZ107" i="4"/>
  <c r="BY107" i="4"/>
  <c r="BX107" i="4"/>
  <c r="BW107" i="4"/>
  <c r="BV107" i="4"/>
  <c r="BU107" i="4"/>
  <c r="BT107" i="4"/>
  <c r="BS107" i="4"/>
  <c r="BR107" i="4"/>
  <c r="BQ107" i="4"/>
  <c r="BP107" i="4"/>
  <c r="BO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U107" i="4"/>
  <c r="AT107" i="4"/>
  <c r="AS107" i="4"/>
  <c r="AR107" i="4"/>
  <c r="AQ107" i="4"/>
  <c r="AP107" i="4"/>
  <c r="AO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CX106" i="4"/>
  <c r="CW106" i="4"/>
  <c r="CV106" i="4"/>
  <c r="CU106" i="4"/>
  <c r="CT106" i="4"/>
  <c r="CS106" i="4"/>
  <c r="CR106" i="4"/>
  <c r="CQ106" i="4"/>
  <c r="CP106" i="4"/>
  <c r="CO106" i="4"/>
  <c r="CN106" i="4"/>
  <c r="CM106" i="4"/>
  <c r="CL106" i="4"/>
  <c r="CK106" i="4"/>
  <c r="CJ106" i="4"/>
  <c r="CI106" i="4"/>
  <c r="CH106" i="4"/>
  <c r="CG106" i="4"/>
  <c r="CF106" i="4"/>
  <c r="CE106" i="4"/>
  <c r="CD106" i="4"/>
  <c r="CC106" i="4"/>
  <c r="CB106" i="4"/>
  <c r="CA106" i="4"/>
  <c r="BZ106" i="4"/>
  <c r="BY106" i="4"/>
  <c r="BX106" i="4"/>
  <c r="BW106" i="4"/>
  <c r="BV106" i="4"/>
  <c r="BU106" i="4"/>
  <c r="BT106" i="4"/>
  <c r="BS106" i="4"/>
  <c r="BR106" i="4"/>
  <c r="BQ106" i="4"/>
  <c r="BP106" i="4"/>
  <c r="BO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U106" i="4"/>
  <c r="AT106" i="4"/>
  <c r="AS106" i="4"/>
  <c r="AR106" i="4"/>
  <c r="AQ106" i="4"/>
  <c r="AP106" i="4"/>
  <c r="AO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H174" i="4"/>
  <c r="CX173" i="4"/>
  <c r="CW173" i="4"/>
  <c r="CV173" i="4"/>
  <c r="CU173" i="4"/>
  <c r="CT173" i="4"/>
  <c r="CS173" i="4"/>
  <c r="CR173" i="4"/>
  <c r="CQ173" i="4"/>
  <c r="CP173" i="4"/>
  <c r="CO173" i="4"/>
  <c r="CN173" i="4"/>
  <c r="CM173" i="4"/>
  <c r="CL173" i="4"/>
  <c r="CK173" i="4"/>
  <c r="CJ173" i="4"/>
  <c r="CI173" i="4"/>
  <c r="CH173" i="4"/>
  <c r="CG173" i="4"/>
  <c r="CF173" i="4"/>
  <c r="CE173" i="4"/>
  <c r="CD173" i="4"/>
  <c r="CC173" i="4"/>
  <c r="CB173" i="4"/>
  <c r="CA173" i="4"/>
  <c r="BZ173" i="4"/>
  <c r="BY173" i="4"/>
  <c r="BX173" i="4"/>
  <c r="BW173" i="4"/>
  <c r="BV173" i="4"/>
  <c r="BU173" i="4"/>
  <c r="BT173" i="4"/>
  <c r="BS173" i="4"/>
  <c r="BR173" i="4"/>
  <c r="BQ173" i="4"/>
  <c r="BP173" i="4"/>
  <c r="BO173" i="4"/>
  <c r="BM173" i="4"/>
  <c r="BL173" i="4"/>
  <c r="BK173" i="4"/>
  <c r="BJ173" i="4"/>
  <c r="BI173" i="4"/>
  <c r="BH173" i="4"/>
  <c r="BG173" i="4"/>
  <c r="BF173" i="4"/>
  <c r="BE173" i="4"/>
  <c r="BD173" i="4"/>
  <c r="BC173" i="4"/>
  <c r="BB173" i="4"/>
  <c r="BA173" i="4"/>
  <c r="AZ173" i="4"/>
  <c r="AY173" i="4"/>
  <c r="AX173" i="4"/>
  <c r="AU173" i="4"/>
  <c r="AT173" i="4"/>
  <c r="AS173" i="4"/>
  <c r="AR173" i="4"/>
  <c r="AQ173" i="4"/>
  <c r="AP173" i="4"/>
  <c r="AO173" i="4"/>
  <c r="AM173" i="4"/>
  <c r="AL173" i="4"/>
  <c r="AK173" i="4"/>
  <c r="AJ173" i="4"/>
  <c r="AI173" i="4"/>
  <c r="AH173" i="4"/>
  <c r="AG173" i="4"/>
  <c r="AF173" i="4"/>
  <c r="AE173" i="4"/>
  <c r="AD173" i="4"/>
  <c r="AC173" i="4"/>
  <c r="AB173" i="4"/>
  <c r="AA173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CX172" i="4"/>
  <c r="CW172" i="4"/>
  <c r="CV172" i="4"/>
  <c r="CU172" i="4"/>
  <c r="CT172" i="4"/>
  <c r="CS172" i="4"/>
  <c r="CR172" i="4"/>
  <c r="CQ172" i="4"/>
  <c r="CP172" i="4"/>
  <c r="CO172" i="4"/>
  <c r="CN172" i="4"/>
  <c r="CM172" i="4"/>
  <c r="CL172" i="4"/>
  <c r="CK172" i="4"/>
  <c r="CJ172" i="4"/>
  <c r="CI172" i="4"/>
  <c r="CH172" i="4"/>
  <c r="CG172" i="4"/>
  <c r="CF172" i="4"/>
  <c r="CE172" i="4"/>
  <c r="CD172" i="4"/>
  <c r="CC172" i="4"/>
  <c r="CB172" i="4"/>
  <c r="CA172" i="4"/>
  <c r="BZ172" i="4"/>
  <c r="BY172" i="4"/>
  <c r="BX172" i="4"/>
  <c r="BW172" i="4"/>
  <c r="BV172" i="4"/>
  <c r="BU172" i="4"/>
  <c r="BT172" i="4"/>
  <c r="BS172" i="4"/>
  <c r="BR172" i="4"/>
  <c r="BQ172" i="4"/>
  <c r="BP172" i="4"/>
  <c r="BO172" i="4"/>
  <c r="BM172" i="4"/>
  <c r="BL172" i="4"/>
  <c r="BK172" i="4"/>
  <c r="BJ172" i="4"/>
  <c r="BI172" i="4"/>
  <c r="BH172" i="4"/>
  <c r="BG172" i="4"/>
  <c r="BF172" i="4"/>
  <c r="BE172" i="4"/>
  <c r="BD172" i="4"/>
  <c r="BC172" i="4"/>
  <c r="BB172" i="4"/>
  <c r="BA172" i="4"/>
  <c r="AZ172" i="4"/>
  <c r="AY172" i="4"/>
  <c r="AX172" i="4"/>
  <c r="AU172" i="4"/>
  <c r="AT172" i="4"/>
  <c r="AS172" i="4"/>
  <c r="AR172" i="4"/>
  <c r="AQ172" i="4"/>
  <c r="AP172" i="4"/>
  <c r="AO172" i="4"/>
  <c r="AM172" i="4"/>
  <c r="AL172" i="4"/>
  <c r="AK172" i="4"/>
  <c r="AJ172" i="4"/>
  <c r="AI172" i="4"/>
  <c r="AH172" i="4"/>
  <c r="AG172" i="4"/>
  <c r="AF172" i="4"/>
  <c r="AE172" i="4"/>
  <c r="AD172" i="4"/>
  <c r="AC172" i="4"/>
  <c r="AB172" i="4"/>
  <c r="AA172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H140" i="4"/>
  <c r="CX139" i="4"/>
  <c r="CW139" i="4"/>
  <c r="CV139" i="4"/>
  <c r="CU139" i="4"/>
  <c r="CT139" i="4"/>
  <c r="CS139" i="4"/>
  <c r="CR139" i="4"/>
  <c r="CQ139" i="4"/>
  <c r="CP139" i="4"/>
  <c r="CO139" i="4"/>
  <c r="CN139" i="4"/>
  <c r="CM139" i="4"/>
  <c r="CL139" i="4"/>
  <c r="CK139" i="4"/>
  <c r="CJ139" i="4"/>
  <c r="CI139" i="4"/>
  <c r="CH139" i="4"/>
  <c r="CG139" i="4"/>
  <c r="CF139" i="4"/>
  <c r="CE139" i="4"/>
  <c r="CD139" i="4"/>
  <c r="CC139" i="4"/>
  <c r="CB139" i="4"/>
  <c r="CA139" i="4"/>
  <c r="BZ139" i="4"/>
  <c r="BY139" i="4"/>
  <c r="BX139" i="4"/>
  <c r="BW139" i="4"/>
  <c r="BV139" i="4"/>
  <c r="BU139" i="4"/>
  <c r="BT139" i="4"/>
  <c r="BS139" i="4"/>
  <c r="BR139" i="4"/>
  <c r="BQ139" i="4"/>
  <c r="BP139" i="4"/>
  <c r="BO139" i="4"/>
  <c r="BM139" i="4"/>
  <c r="BL139" i="4"/>
  <c r="BK139" i="4"/>
  <c r="BJ139" i="4"/>
  <c r="BI139" i="4"/>
  <c r="BH139" i="4"/>
  <c r="BG139" i="4"/>
  <c r="BF139" i="4"/>
  <c r="BE139" i="4"/>
  <c r="BD139" i="4"/>
  <c r="BC139" i="4"/>
  <c r="BB139" i="4"/>
  <c r="BA139" i="4"/>
  <c r="AZ139" i="4"/>
  <c r="AY139" i="4"/>
  <c r="AX139" i="4"/>
  <c r="AU139" i="4"/>
  <c r="AT139" i="4"/>
  <c r="AS139" i="4"/>
  <c r="AR139" i="4"/>
  <c r="AQ139" i="4"/>
  <c r="AP139" i="4"/>
  <c r="AO139" i="4"/>
  <c r="AM139" i="4"/>
  <c r="AL139" i="4"/>
  <c r="AK139" i="4"/>
  <c r="AJ139" i="4"/>
  <c r="AI139" i="4"/>
  <c r="AH139" i="4"/>
  <c r="AG139" i="4"/>
  <c r="AF139" i="4"/>
  <c r="AE139" i="4"/>
  <c r="AD139" i="4"/>
  <c r="AC139" i="4"/>
  <c r="AB139" i="4"/>
  <c r="AA139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CX138" i="4"/>
  <c r="CW138" i="4"/>
  <c r="CV138" i="4"/>
  <c r="CU138" i="4"/>
  <c r="CT138" i="4"/>
  <c r="CS138" i="4"/>
  <c r="CR138" i="4"/>
  <c r="CQ138" i="4"/>
  <c r="CP138" i="4"/>
  <c r="CO138" i="4"/>
  <c r="CN138" i="4"/>
  <c r="CM138" i="4"/>
  <c r="CL138" i="4"/>
  <c r="CK138" i="4"/>
  <c r="CJ138" i="4"/>
  <c r="CI138" i="4"/>
  <c r="CH138" i="4"/>
  <c r="CG138" i="4"/>
  <c r="CF138" i="4"/>
  <c r="CE138" i="4"/>
  <c r="CD138" i="4"/>
  <c r="CC138" i="4"/>
  <c r="CB138" i="4"/>
  <c r="CA138" i="4"/>
  <c r="BZ138" i="4"/>
  <c r="BY138" i="4"/>
  <c r="BX138" i="4"/>
  <c r="BW138" i="4"/>
  <c r="BV138" i="4"/>
  <c r="BU138" i="4"/>
  <c r="BT138" i="4"/>
  <c r="BS138" i="4"/>
  <c r="BR138" i="4"/>
  <c r="BQ138" i="4"/>
  <c r="BP138" i="4"/>
  <c r="BO138" i="4"/>
  <c r="BM138" i="4"/>
  <c r="BL138" i="4"/>
  <c r="BK138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U138" i="4"/>
  <c r="AT138" i="4"/>
  <c r="AS138" i="4"/>
  <c r="AR138" i="4"/>
  <c r="AQ138" i="4"/>
  <c r="AP138" i="4"/>
  <c r="AO138" i="4"/>
  <c r="AM138" i="4"/>
  <c r="AL138" i="4"/>
  <c r="AK138" i="4"/>
  <c r="AJ138" i="4"/>
  <c r="AI138" i="4"/>
  <c r="AH138" i="4"/>
  <c r="AG138" i="4"/>
  <c r="AF138" i="4"/>
  <c r="AE138" i="4"/>
  <c r="AD138" i="4"/>
  <c r="AC138" i="4"/>
  <c r="AB138" i="4"/>
  <c r="AA138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H76" i="4"/>
  <c r="CX75" i="4"/>
  <c r="CW75" i="4"/>
  <c r="CV75" i="4"/>
  <c r="CU75" i="4"/>
  <c r="CT75" i="4"/>
  <c r="CS75" i="4"/>
  <c r="CR75" i="4"/>
  <c r="CQ75" i="4"/>
  <c r="CP75" i="4"/>
  <c r="CO75" i="4"/>
  <c r="CN75" i="4"/>
  <c r="CM75" i="4"/>
  <c r="CL75" i="4"/>
  <c r="CK75" i="4"/>
  <c r="CJ75" i="4"/>
  <c r="CI75" i="4"/>
  <c r="CH75" i="4"/>
  <c r="CG75" i="4"/>
  <c r="CF75" i="4"/>
  <c r="CE75" i="4"/>
  <c r="CD75" i="4"/>
  <c r="CC75" i="4"/>
  <c r="CB75" i="4"/>
  <c r="CA75" i="4"/>
  <c r="BZ75" i="4"/>
  <c r="BY75" i="4"/>
  <c r="BX75" i="4"/>
  <c r="BW75" i="4"/>
  <c r="BV75" i="4"/>
  <c r="BU75" i="4"/>
  <c r="BT75" i="4"/>
  <c r="BS75" i="4"/>
  <c r="BR75" i="4"/>
  <c r="BQ75" i="4"/>
  <c r="BP75" i="4"/>
  <c r="BO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U75" i="4"/>
  <c r="AT75" i="4"/>
  <c r="AS75" i="4"/>
  <c r="AR75" i="4"/>
  <c r="AQ75" i="4"/>
  <c r="AP75" i="4"/>
  <c r="AO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CX74" i="4"/>
  <c r="CW74" i="4"/>
  <c r="CV74" i="4"/>
  <c r="CU74" i="4"/>
  <c r="CT74" i="4"/>
  <c r="CS74" i="4"/>
  <c r="CR74" i="4"/>
  <c r="CQ74" i="4"/>
  <c r="CP74" i="4"/>
  <c r="CO74" i="4"/>
  <c r="CN74" i="4"/>
  <c r="CM74" i="4"/>
  <c r="CL74" i="4"/>
  <c r="CK74" i="4"/>
  <c r="CJ74" i="4"/>
  <c r="CI74" i="4"/>
  <c r="CH74" i="4"/>
  <c r="CG74" i="4"/>
  <c r="CF74" i="4"/>
  <c r="CE74" i="4"/>
  <c r="CD74" i="4"/>
  <c r="CC74" i="4"/>
  <c r="CB74" i="4"/>
  <c r="CA74" i="4"/>
  <c r="BZ74" i="4"/>
  <c r="BY74" i="4"/>
  <c r="BX74" i="4"/>
  <c r="BW74" i="4"/>
  <c r="BV74" i="4"/>
  <c r="BU74" i="4"/>
  <c r="BT74" i="4"/>
  <c r="BS74" i="4"/>
  <c r="BR74" i="4"/>
  <c r="BQ74" i="4"/>
  <c r="BP74" i="4"/>
  <c r="BO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U74" i="4"/>
  <c r="AT74" i="4"/>
  <c r="AS74" i="4"/>
  <c r="AR74" i="4"/>
  <c r="AQ74" i="4"/>
  <c r="AP74" i="4"/>
  <c r="AO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O42" i="4"/>
  <c r="AP42" i="4"/>
  <c r="AQ42" i="4"/>
  <c r="AR42" i="4"/>
  <c r="AS42" i="4"/>
  <c r="AT42" i="4"/>
  <c r="AU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CU42" i="4"/>
  <c r="CV42" i="4"/>
  <c r="CW42" i="4"/>
  <c r="CX42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O43" i="4"/>
  <c r="AP43" i="4"/>
  <c r="AQ43" i="4"/>
  <c r="AR43" i="4"/>
  <c r="AS43" i="4"/>
  <c r="AT43" i="4"/>
  <c r="AU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BL43" i="4"/>
  <c r="BM43" i="4"/>
  <c r="BO43" i="4"/>
  <c r="BP43" i="4"/>
  <c r="BQ43" i="4"/>
  <c r="BR43" i="4"/>
  <c r="BS43" i="4"/>
  <c r="BT43" i="4"/>
  <c r="BU43" i="4"/>
  <c r="BV43" i="4"/>
  <c r="BW43" i="4"/>
  <c r="BX43" i="4"/>
  <c r="BY43" i="4"/>
  <c r="BZ43" i="4"/>
  <c r="CA43" i="4"/>
  <c r="CB43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U43" i="4"/>
  <c r="CV43" i="4"/>
  <c r="CW43" i="4"/>
  <c r="CX43" i="4"/>
  <c r="CY65" i="4"/>
  <c r="F25" i="8" s="1"/>
  <c r="H44" i="4"/>
  <c r="H43" i="4"/>
  <c r="H42" i="4"/>
  <c r="CY122" i="4" l="1"/>
  <c r="CY90" i="4"/>
  <c r="CY121" i="4"/>
  <c r="CY89" i="4"/>
  <c r="CZ65" i="4"/>
  <c r="CY129" i="4"/>
  <c r="CY124" i="4"/>
  <c r="CY60" i="4"/>
  <c r="F20" i="8" s="1"/>
  <c r="CY92" i="4"/>
  <c r="CY97" i="4"/>
  <c r="DA97" i="4" s="1"/>
  <c r="CZ89" i="4" l="1"/>
  <c r="DA89" i="4"/>
  <c r="CY58" i="4"/>
  <c r="CY57" i="4"/>
  <c r="DA90" i="4"/>
  <c r="CZ90" i="4"/>
  <c r="G25" i="8"/>
  <c r="N161" i="4"/>
  <c r="N195" i="4" s="1"/>
  <c r="AD161" i="4"/>
  <c r="AD195" i="4" s="1"/>
  <c r="AS161" i="4"/>
  <c r="AS195" i="4" s="1"/>
  <c r="BI161" i="4"/>
  <c r="BI195" i="4" s="1"/>
  <c r="BY161" i="4"/>
  <c r="BY195" i="4" s="1"/>
  <c r="CN161" i="4"/>
  <c r="CN195" i="4" s="1"/>
  <c r="J161" i="4"/>
  <c r="J195" i="4" s="1"/>
  <c r="Z161" i="4"/>
  <c r="Z195" i="4" s="1"/>
  <c r="AO161" i="4"/>
  <c r="AO195" i="4" s="1"/>
  <c r="BE161" i="4"/>
  <c r="BE195" i="4" s="1"/>
  <c r="BU161" i="4"/>
  <c r="BU195" i="4" s="1"/>
  <c r="CK161" i="4"/>
  <c r="CK195" i="4" s="1"/>
  <c r="K161" i="4"/>
  <c r="K195" i="4" s="1"/>
  <c r="V161" i="4"/>
  <c r="V195" i="4" s="1"/>
  <c r="AA161" i="4"/>
  <c r="AA195" i="4" s="1"/>
  <c r="AL161" i="4"/>
  <c r="AL195" i="4" s="1"/>
  <c r="AP161" i="4"/>
  <c r="AP195" i="4" s="1"/>
  <c r="BA161" i="4"/>
  <c r="BA195" i="4" s="1"/>
  <c r="BF161" i="4"/>
  <c r="BF195" i="4" s="1"/>
  <c r="BQ161" i="4"/>
  <c r="BQ195" i="4" s="1"/>
  <c r="BV161" i="4"/>
  <c r="BV195" i="4" s="1"/>
  <c r="CG161" i="4"/>
  <c r="CG195" i="4" s="1"/>
  <c r="CL161" i="4"/>
  <c r="CL195" i="4" s="1"/>
  <c r="CU161" i="4"/>
  <c r="CU195" i="4" s="1"/>
  <c r="L161" i="4"/>
  <c r="L195" i="4" s="1"/>
  <c r="AH161" i="4"/>
  <c r="AH195" i="4" s="1"/>
  <c r="BB161" i="4"/>
  <c r="BB195" i="4" s="1"/>
  <c r="BW161" i="4"/>
  <c r="BW195" i="4" s="1"/>
  <c r="CQ161" i="4"/>
  <c r="CQ195" i="4" s="1"/>
  <c r="R161" i="4"/>
  <c r="R195" i="4" s="1"/>
  <c r="AM161" i="4"/>
  <c r="AM195" i="4" s="1"/>
  <c r="BG161" i="4"/>
  <c r="BG195" i="4" s="1"/>
  <c r="CC161" i="4"/>
  <c r="CC195" i="4" s="1"/>
  <c r="CV161" i="4"/>
  <c r="CV195" i="4" s="1"/>
  <c r="AQ161" i="4"/>
  <c r="AQ195" i="4" s="1"/>
  <c r="CH161" i="4"/>
  <c r="CH195" i="4" s="1"/>
  <c r="W161" i="4"/>
  <c r="W195" i="4" s="1"/>
  <c r="BM161" i="4"/>
  <c r="BM195" i="4" s="1"/>
  <c r="AB161" i="4"/>
  <c r="AB195" i="4" s="1"/>
  <c r="AW161" i="4"/>
  <c r="AW195" i="4" s="1"/>
  <c r="BR161" i="4"/>
  <c r="BR195" i="4" s="1"/>
  <c r="CB161" i="4"/>
  <c r="CB195" i="4" s="1"/>
  <c r="AZ161" i="4"/>
  <c r="AZ195" i="4" s="1"/>
  <c r="Y161" i="4"/>
  <c r="Y195" i="4" s="1"/>
  <c r="CW161" i="4"/>
  <c r="CW195" i="4" s="1"/>
  <c r="CE161" i="4"/>
  <c r="CE195" i="4" s="1"/>
  <c r="BK161" i="4"/>
  <c r="BK195" i="4" s="1"/>
  <c r="T161" i="4"/>
  <c r="T195" i="4" s="1"/>
  <c r="BP161" i="4"/>
  <c r="BP195" i="4" s="1"/>
  <c r="AN161" i="4"/>
  <c r="AN195" i="4" s="1"/>
  <c r="I161" i="4"/>
  <c r="I195" i="4" s="1"/>
  <c r="CP161" i="4"/>
  <c r="CP195" i="4" s="1"/>
  <c r="BS161" i="4"/>
  <c r="BS195" i="4" s="1"/>
  <c r="AY161" i="4"/>
  <c r="AY195" i="4" s="1"/>
  <c r="AF161" i="4"/>
  <c r="AF195" i="4" s="1"/>
  <c r="BT161" i="4"/>
  <c r="BT195" i="4" s="1"/>
  <c r="Q161" i="4"/>
  <c r="Q195" i="4" s="1"/>
  <c r="CA161" i="4"/>
  <c r="CA195" i="4" s="1"/>
  <c r="AJ161" i="4"/>
  <c r="AJ195" i="4" s="1"/>
  <c r="BZ161" i="4"/>
  <c r="BZ195" i="4" s="1"/>
  <c r="AT161" i="4"/>
  <c r="AT195" i="4" s="1"/>
  <c r="O161" i="4"/>
  <c r="O195" i="4" s="1"/>
  <c r="CM161" i="4"/>
  <c r="CM195" i="4" s="1"/>
  <c r="BD161" i="4"/>
  <c r="BD195" i="4" s="1"/>
  <c r="U161" i="4"/>
  <c r="U195" i="4" s="1"/>
  <c r="BH161" i="4"/>
  <c r="BH195" i="4" s="1"/>
  <c r="CX161" i="4"/>
  <c r="CX195" i="4" s="1"/>
  <c r="AV161" i="4"/>
  <c r="AV195" i="4" s="1"/>
  <c r="CS161" i="4"/>
  <c r="CS195" i="4" s="1"/>
  <c r="BC161" i="4"/>
  <c r="BC195" i="4" s="1"/>
  <c r="P161" i="4"/>
  <c r="P195" i="4" s="1"/>
  <c r="CO161" i="4"/>
  <c r="CO195" i="4" s="1"/>
  <c r="BJ161" i="4"/>
  <c r="BJ195" i="4" s="1"/>
  <c r="AE161" i="4"/>
  <c r="AE195" i="4" s="1"/>
  <c r="BX161" i="4"/>
  <c r="BX195" i="4" s="1"/>
  <c r="AG161" i="4"/>
  <c r="AG195" i="4" s="1"/>
  <c r="CJ161" i="4"/>
  <c r="CJ195" i="4" s="1"/>
  <c r="AK161" i="4"/>
  <c r="AK195" i="4" s="1"/>
  <c r="X161" i="4"/>
  <c r="X195" i="4" s="1"/>
  <c r="CR161" i="4"/>
  <c r="CR195" i="4" s="1"/>
  <c r="AI161" i="4"/>
  <c r="AI195" i="4" s="1"/>
  <c r="CF161" i="4"/>
  <c r="CF195" i="4" s="1"/>
  <c r="M161" i="4"/>
  <c r="M195" i="4" s="1"/>
  <c r="CI161" i="4"/>
  <c r="CI195" i="4" s="1"/>
  <c r="CD161" i="4"/>
  <c r="CD195" i="4" s="1"/>
  <c r="S161" i="4"/>
  <c r="S195" i="4" s="1"/>
  <c r="BL161" i="4"/>
  <c r="BL195" i="4" s="1"/>
  <c r="BO161" i="4"/>
  <c r="BO195" i="4" s="1"/>
  <c r="BN161" i="4"/>
  <c r="BN195" i="4" s="1"/>
  <c r="AR161" i="4"/>
  <c r="AR195" i="4" s="1"/>
  <c r="AU161" i="4"/>
  <c r="AU195" i="4" s="1"/>
  <c r="AX161" i="4"/>
  <c r="AX195" i="4" s="1"/>
  <c r="CT161" i="4"/>
  <c r="CT195" i="4" s="1"/>
  <c r="AC161" i="4"/>
  <c r="AC195" i="4" s="1"/>
  <c r="H161" i="4"/>
  <c r="H195" i="4" s="1"/>
  <c r="CY123" i="4"/>
  <c r="CY91" i="4"/>
  <c r="CY59" i="4"/>
  <c r="F19" i="8" s="1"/>
  <c r="CZ60" i="4"/>
  <c r="CY47" i="4"/>
  <c r="F7" i="8" s="1"/>
  <c r="CY49" i="4"/>
  <c r="F9" i="8" s="1"/>
  <c r="CY53" i="4"/>
  <c r="F13" i="8" s="1"/>
  <c r="CY54" i="4"/>
  <c r="F14" i="8" s="1"/>
  <c r="CY45" i="4"/>
  <c r="F5" i="8" s="1"/>
  <c r="CY51" i="4"/>
  <c r="F11" i="8" s="1"/>
  <c r="CY52" i="4"/>
  <c r="F12" i="8" s="1"/>
  <c r="CY119" i="4"/>
  <c r="CY118" i="4"/>
  <c r="CY109" i="4"/>
  <c r="CY83" i="4"/>
  <c r="DA83" i="4" s="1"/>
  <c r="CY115" i="4"/>
  <c r="CY116" i="4"/>
  <c r="CY88" i="4"/>
  <c r="CZ88" i="4" s="1"/>
  <c r="CY120" i="4"/>
  <c r="CY126" i="4"/>
  <c r="CY128" i="4"/>
  <c r="CY113" i="4"/>
  <c r="CY117" i="4"/>
  <c r="CY125" i="4"/>
  <c r="CY127" i="4"/>
  <c r="CY111" i="4"/>
  <c r="CY84" i="4"/>
  <c r="CZ97" i="4"/>
  <c r="CY94" i="4"/>
  <c r="CY96" i="4"/>
  <c r="DA96" i="4" s="1"/>
  <c r="CY62" i="4"/>
  <c r="F22" i="8" s="1"/>
  <c r="CY64" i="4"/>
  <c r="F24" i="8" s="1"/>
  <c r="CY56" i="4"/>
  <c r="F16" i="8" s="1"/>
  <c r="CY85" i="4"/>
  <c r="CY93" i="4"/>
  <c r="CY55" i="4"/>
  <c r="F15" i="8" s="1"/>
  <c r="CY61" i="4"/>
  <c r="F21" i="8" s="1"/>
  <c r="CY63" i="4"/>
  <c r="F23" i="8" s="1"/>
  <c r="CY95" i="4"/>
  <c r="CZ92" i="4"/>
  <c r="DA92" i="4"/>
  <c r="CY87" i="4"/>
  <c r="CY86" i="4"/>
  <c r="CY80" i="4"/>
  <c r="CY79" i="4"/>
  <c r="CY78" i="4"/>
  <c r="CY81" i="4"/>
  <c r="CY77" i="4"/>
  <c r="CZ57" i="4" l="1"/>
  <c r="AI153" i="4" s="1"/>
  <c r="AI187" i="4" s="1"/>
  <c r="F17" i="8"/>
  <c r="CZ58" i="4"/>
  <c r="CE154" i="4" s="1"/>
  <c r="CE188" i="4" s="1"/>
  <c r="F18" i="8"/>
  <c r="G20" i="8"/>
  <c r="S156" i="4"/>
  <c r="S190" i="4" s="1"/>
  <c r="AI156" i="4"/>
  <c r="AI190" i="4" s="1"/>
  <c r="AX156" i="4"/>
  <c r="AX190" i="4" s="1"/>
  <c r="BN156" i="4"/>
  <c r="BN190" i="4" s="1"/>
  <c r="CD156" i="4"/>
  <c r="CD190" i="4" s="1"/>
  <c r="CR156" i="4"/>
  <c r="CR190" i="4" s="1"/>
  <c r="O156" i="4"/>
  <c r="O190" i="4" s="1"/>
  <c r="AE156" i="4"/>
  <c r="AE190" i="4" s="1"/>
  <c r="AT156" i="4"/>
  <c r="AT190" i="4" s="1"/>
  <c r="BJ156" i="4"/>
  <c r="BJ190" i="4" s="1"/>
  <c r="BZ156" i="4"/>
  <c r="BZ190" i="4" s="1"/>
  <c r="CO156" i="4"/>
  <c r="CO190" i="4" s="1"/>
  <c r="K156" i="4"/>
  <c r="K190" i="4" s="1"/>
  <c r="P156" i="4"/>
  <c r="P190" i="4" s="1"/>
  <c r="AA156" i="4"/>
  <c r="AA190" i="4" s="1"/>
  <c r="AF156" i="4"/>
  <c r="AF190" i="4" s="1"/>
  <c r="AP156" i="4"/>
  <c r="AP190" i="4" s="1"/>
  <c r="AU156" i="4"/>
  <c r="AU190" i="4" s="1"/>
  <c r="BF156" i="4"/>
  <c r="BF190" i="4" s="1"/>
  <c r="BK156" i="4"/>
  <c r="BK190" i="4" s="1"/>
  <c r="BV156" i="4"/>
  <c r="BV190" i="4" s="1"/>
  <c r="CA156" i="4"/>
  <c r="CA190" i="4" s="1"/>
  <c r="CL156" i="4"/>
  <c r="CL190" i="4" s="1"/>
  <c r="CP156" i="4"/>
  <c r="CP190" i="4" s="1"/>
  <c r="AB156" i="4"/>
  <c r="AB190" i="4" s="1"/>
  <c r="AV156" i="4"/>
  <c r="AV190" i="4" s="1"/>
  <c r="BR156" i="4"/>
  <c r="BR190" i="4" s="1"/>
  <c r="L156" i="4"/>
  <c r="L190" i="4" s="1"/>
  <c r="AG156" i="4"/>
  <c r="AG190" i="4" s="1"/>
  <c r="BB156" i="4"/>
  <c r="BB190" i="4" s="1"/>
  <c r="BW156" i="4"/>
  <c r="BW190" i="4" s="1"/>
  <c r="Q156" i="4"/>
  <c r="Q190" i="4" s="1"/>
  <c r="BG156" i="4"/>
  <c r="BG190" i="4" s="1"/>
  <c r="CV156" i="4"/>
  <c r="CV190" i="4" s="1"/>
  <c r="AM156" i="4"/>
  <c r="AM190" i="4" s="1"/>
  <c r="CB156" i="4"/>
  <c r="CB190" i="4" s="1"/>
  <c r="BL156" i="4"/>
  <c r="BL190" i="4" s="1"/>
  <c r="CH156" i="4"/>
  <c r="CH190" i="4" s="1"/>
  <c r="W156" i="4"/>
  <c r="W190" i="4" s="1"/>
  <c r="AQ156" i="4"/>
  <c r="AQ190" i="4" s="1"/>
  <c r="CN156" i="4"/>
  <c r="CN190" i="4" s="1"/>
  <c r="BM156" i="4"/>
  <c r="BM190" i="4" s="1"/>
  <c r="AL156" i="4"/>
  <c r="AL190" i="4" s="1"/>
  <c r="N156" i="4"/>
  <c r="N190" i="4" s="1"/>
  <c r="CT156" i="4"/>
  <c r="CT190" i="4" s="1"/>
  <c r="BX156" i="4"/>
  <c r="BX190" i="4" s="1"/>
  <c r="BD156" i="4"/>
  <c r="BD190" i="4" s="1"/>
  <c r="AK156" i="4"/>
  <c r="AK190" i="4" s="1"/>
  <c r="M156" i="4"/>
  <c r="M190" i="4" s="1"/>
  <c r="BY156" i="4"/>
  <c r="BY190" i="4" s="1"/>
  <c r="BA156" i="4"/>
  <c r="BA190" i="4" s="1"/>
  <c r="Z156" i="4"/>
  <c r="Z190" i="4" s="1"/>
  <c r="CJ156" i="4"/>
  <c r="CJ190" i="4" s="1"/>
  <c r="BP156" i="4"/>
  <c r="BP190" i="4" s="1"/>
  <c r="AR156" i="4"/>
  <c r="AR190" i="4" s="1"/>
  <c r="Y156" i="4"/>
  <c r="Y190" i="4" s="1"/>
  <c r="BE156" i="4"/>
  <c r="BE190" i="4" s="1"/>
  <c r="CM156" i="4"/>
  <c r="CM190" i="4" s="1"/>
  <c r="AZ156" i="4"/>
  <c r="AZ190" i="4" s="1"/>
  <c r="I156" i="4"/>
  <c r="I190" i="4" s="1"/>
  <c r="CK156" i="4"/>
  <c r="CK190" i="4" s="1"/>
  <c r="AW156" i="4"/>
  <c r="AW190" i="4" s="1"/>
  <c r="J156" i="4"/>
  <c r="J190" i="4" s="1"/>
  <c r="CW156" i="4"/>
  <c r="CW190" i="4" s="1"/>
  <c r="BS156" i="4"/>
  <c r="BS190" i="4" s="1"/>
  <c r="CG156" i="4"/>
  <c r="CG190" i="4" s="1"/>
  <c r="AH156" i="4"/>
  <c r="AH190" i="4" s="1"/>
  <c r="BT156" i="4"/>
  <c r="BT190" i="4" s="1"/>
  <c r="AC156" i="4"/>
  <c r="AC190" i="4" s="1"/>
  <c r="BQ156" i="4"/>
  <c r="BQ190" i="4" s="1"/>
  <c r="AD156" i="4"/>
  <c r="AD190" i="4" s="1"/>
  <c r="CI156" i="4"/>
  <c r="CI190" i="4" s="1"/>
  <c r="BC156" i="4"/>
  <c r="BC190" i="4" s="1"/>
  <c r="X156" i="4"/>
  <c r="X190" i="4" s="1"/>
  <c r="CU156" i="4"/>
  <c r="CU190" i="4" s="1"/>
  <c r="CF156" i="4"/>
  <c r="CF190" i="4" s="1"/>
  <c r="AO156" i="4"/>
  <c r="AO190" i="4" s="1"/>
  <c r="BO156" i="4"/>
  <c r="BO190" i="4" s="1"/>
  <c r="BU156" i="4"/>
  <c r="BU190" i="4" s="1"/>
  <c r="BH156" i="4"/>
  <c r="BH190" i="4" s="1"/>
  <c r="CQ156" i="4"/>
  <c r="CQ190" i="4" s="1"/>
  <c r="V156" i="4"/>
  <c r="V190" i="4" s="1"/>
  <c r="AY156" i="4"/>
  <c r="AY190" i="4" s="1"/>
  <c r="AS156" i="4"/>
  <c r="AS190" i="4" s="1"/>
  <c r="AN156" i="4"/>
  <c r="AN190" i="4" s="1"/>
  <c r="CC156" i="4"/>
  <c r="CC190" i="4" s="1"/>
  <c r="CS156" i="4"/>
  <c r="CS190" i="4" s="1"/>
  <c r="AJ156" i="4"/>
  <c r="AJ190" i="4" s="1"/>
  <c r="R156" i="4"/>
  <c r="R190" i="4" s="1"/>
  <c r="CX156" i="4"/>
  <c r="CX190" i="4" s="1"/>
  <c r="U156" i="4"/>
  <c r="U190" i="4" s="1"/>
  <c r="BI156" i="4"/>
  <c r="BI190" i="4" s="1"/>
  <c r="CE156" i="4"/>
  <c r="CE190" i="4" s="1"/>
  <c r="T156" i="4"/>
  <c r="T190" i="4" s="1"/>
  <c r="H156" i="4"/>
  <c r="H190" i="4" s="1"/>
  <c r="CZ91" i="4"/>
  <c r="DA91" i="4"/>
  <c r="CZ59" i="4"/>
  <c r="CY195" i="4"/>
  <c r="CY161" i="4"/>
  <c r="CZ161" i="4" s="1"/>
  <c r="CZ62" i="4"/>
  <c r="CZ55" i="4"/>
  <c r="CZ49" i="4"/>
  <c r="CZ63" i="4"/>
  <c r="CZ45" i="4"/>
  <c r="CZ51" i="4"/>
  <c r="CZ56" i="4"/>
  <c r="CZ54" i="4"/>
  <c r="CZ61" i="4"/>
  <c r="CZ64" i="4"/>
  <c r="CZ52" i="4"/>
  <c r="CZ53" i="4"/>
  <c r="CZ47" i="4"/>
  <c r="CZ83" i="4"/>
  <c r="DA88" i="4"/>
  <c r="DA87" i="4"/>
  <c r="CZ87" i="4"/>
  <c r="CZ95" i="4"/>
  <c r="DA95" i="4"/>
  <c r="DA93" i="4"/>
  <c r="CZ93" i="4"/>
  <c r="CZ96" i="4"/>
  <c r="CZ86" i="4"/>
  <c r="DA86" i="4"/>
  <c r="CZ85" i="4"/>
  <c r="DA85" i="4"/>
  <c r="DA94" i="4"/>
  <c r="CZ94" i="4"/>
  <c r="DA84" i="4"/>
  <c r="CZ84" i="4"/>
  <c r="CZ77" i="4"/>
  <c r="DA77" i="4"/>
  <c r="DA78" i="4"/>
  <c r="CZ78" i="4"/>
  <c r="CZ79" i="4"/>
  <c r="DA79" i="4"/>
  <c r="CZ81" i="4"/>
  <c r="DA81" i="4"/>
  <c r="CZ80" i="4"/>
  <c r="DA80" i="4"/>
  <c r="AP153" i="4" l="1"/>
  <c r="AP187" i="4" s="1"/>
  <c r="AE153" i="4"/>
  <c r="AE187" i="4" s="1"/>
  <c r="AZ154" i="4"/>
  <c r="AZ188" i="4" s="1"/>
  <c r="CP153" i="4"/>
  <c r="CP187" i="4" s="1"/>
  <c r="BR154" i="4"/>
  <c r="BR188" i="4" s="1"/>
  <c r="I154" i="4"/>
  <c r="I188" i="4" s="1"/>
  <c r="BE153" i="4"/>
  <c r="BE187" i="4" s="1"/>
  <c r="N153" i="4"/>
  <c r="N187" i="4" s="1"/>
  <c r="R153" i="4"/>
  <c r="R187" i="4" s="1"/>
  <c r="M153" i="4"/>
  <c r="M187" i="4" s="1"/>
  <c r="AJ153" i="4"/>
  <c r="AJ187" i="4" s="1"/>
  <c r="BS153" i="4"/>
  <c r="BS187" i="4" s="1"/>
  <c r="BB153" i="4"/>
  <c r="BB187" i="4" s="1"/>
  <c r="CC153" i="4"/>
  <c r="CC187" i="4" s="1"/>
  <c r="BX153" i="4"/>
  <c r="BX187" i="4" s="1"/>
  <c r="BL153" i="4"/>
  <c r="BL187" i="4" s="1"/>
  <c r="AK153" i="4"/>
  <c r="AK187" i="4" s="1"/>
  <c r="BX154" i="4"/>
  <c r="BX188" i="4" s="1"/>
  <c r="BG153" i="4"/>
  <c r="BG187" i="4" s="1"/>
  <c r="AU153" i="4"/>
  <c r="AU187" i="4" s="1"/>
  <c r="CR153" i="4"/>
  <c r="CR187" i="4" s="1"/>
  <c r="J154" i="4"/>
  <c r="J188" i="4" s="1"/>
  <c r="CQ154" i="4"/>
  <c r="CQ188" i="4" s="1"/>
  <c r="BI154" i="4"/>
  <c r="BI188" i="4" s="1"/>
  <c r="CB154" i="4"/>
  <c r="CB188" i="4" s="1"/>
  <c r="AA154" i="4"/>
  <c r="AA188" i="4" s="1"/>
  <c r="AU154" i="4"/>
  <c r="AU188" i="4" s="1"/>
  <c r="AX154" i="4"/>
  <c r="AX188" i="4" s="1"/>
  <c r="BT154" i="4"/>
  <c r="BT188" i="4" s="1"/>
  <c r="CW154" i="4"/>
  <c r="CW188" i="4" s="1"/>
  <c r="CL154" i="4"/>
  <c r="CL188" i="4" s="1"/>
  <c r="BM154" i="4"/>
  <c r="BM188" i="4" s="1"/>
  <c r="AI154" i="4"/>
  <c r="AI188" i="4" s="1"/>
  <c r="O154" i="4"/>
  <c r="O188" i="4" s="1"/>
  <c r="AO154" i="4"/>
  <c r="AO188" i="4" s="1"/>
  <c r="CU154" i="4"/>
  <c r="CU188" i="4" s="1"/>
  <c r="BW154" i="4"/>
  <c r="BW188" i="4" s="1"/>
  <c r="CO154" i="4"/>
  <c r="CO188" i="4" s="1"/>
  <c r="V154" i="4"/>
  <c r="V188" i="4" s="1"/>
  <c r="BP154" i="4"/>
  <c r="BP188" i="4" s="1"/>
  <c r="AL154" i="4"/>
  <c r="AL188" i="4" s="1"/>
  <c r="BN154" i="4"/>
  <c r="BN188" i="4" s="1"/>
  <c r="AJ154" i="4"/>
  <c r="AJ188" i="4" s="1"/>
  <c r="CS154" i="4"/>
  <c r="CS188" i="4" s="1"/>
  <c r="Q154" i="4"/>
  <c r="Q188" i="4" s="1"/>
  <c r="CJ154" i="4"/>
  <c r="CJ188" i="4" s="1"/>
  <c r="BE154" i="4"/>
  <c r="BE188" i="4" s="1"/>
  <c r="CH154" i="4"/>
  <c r="CH188" i="4" s="1"/>
  <c r="BC154" i="4"/>
  <c r="BC188" i="4" s="1"/>
  <c r="P154" i="4"/>
  <c r="P188" i="4" s="1"/>
  <c r="U154" i="4"/>
  <c r="U188" i="4" s="1"/>
  <c r="CM154" i="4"/>
  <c r="CM188" i="4" s="1"/>
  <c r="AP154" i="4"/>
  <c r="AP188" i="4" s="1"/>
  <c r="X154" i="4"/>
  <c r="X188" i="4" s="1"/>
  <c r="T154" i="4"/>
  <c r="T188" i="4" s="1"/>
  <c r="AG154" i="4"/>
  <c r="AG188" i="4" s="1"/>
  <c r="AT154" i="4"/>
  <c r="AT188" i="4" s="1"/>
  <c r="H154" i="4"/>
  <c r="H188" i="4" s="1"/>
  <c r="BK154" i="4"/>
  <c r="BK188" i="4" s="1"/>
  <c r="BY154" i="4"/>
  <c r="BY188" i="4" s="1"/>
  <c r="Y154" i="4"/>
  <c r="Y188" i="4" s="1"/>
  <c r="M154" i="4"/>
  <c r="M188" i="4" s="1"/>
  <c r="CF154" i="4"/>
  <c r="CF188" i="4" s="1"/>
  <c r="BA154" i="4"/>
  <c r="BA188" i="4" s="1"/>
  <c r="CD154" i="4"/>
  <c r="CD188" i="4" s="1"/>
  <c r="AY154" i="4"/>
  <c r="AY188" i="4" s="1"/>
  <c r="L154" i="4"/>
  <c r="L188" i="4" s="1"/>
  <c r="AN154" i="4"/>
  <c r="AN188" i="4" s="1"/>
  <c r="CX154" i="4"/>
  <c r="CX188" i="4" s="1"/>
  <c r="AM154" i="4"/>
  <c r="AM188" i="4" s="1"/>
  <c r="CV154" i="4"/>
  <c r="CV188" i="4" s="1"/>
  <c r="BS154" i="4"/>
  <c r="BS188" i="4" s="1"/>
  <c r="BQ154" i="4"/>
  <c r="BQ188" i="4" s="1"/>
  <c r="AR154" i="4"/>
  <c r="AR188" i="4" s="1"/>
  <c r="R154" i="4"/>
  <c r="R188" i="4" s="1"/>
  <c r="BF154" i="4"/>
  <c r="BF188" i="4" s="1"/>
  <c r="AQ154" i="4"/>
  <c r="AQ188" i="4" s="1"/>
  <c r="BU154" i="4"/>
  <c r="BU188" i="4" s="1"/>
  <c r="AV154" i="4"/>
  <c r="AV188" i="4" s="1"/>
  <c r="AH154" i="4"/>
  <c r="AH188" i="4" s="1"/>
  <c r="BJ154" i="4"/>
  <c r="BJ188" i="4" s="1"/>
  <c r="K154" i="4"/>
  <c r="K188" i="4" s="1"/>
  <c r="CA154" i="4"/>
  <c r="CA188" i="4" s="1"/>
  <c r="CN154" i="4"/>
  <c r="CN188" i="4" s="1"/>
  <c r="AB154" i="4"/>
  <c r="AB188" i="4" s="1"/>
  <c r="BP153" i="4"/>
  <c r="BP187" i="4" s="1"/>
  <c r="BY153" i="4"/>
  <c r="BY187" i="4" s="1"/>
  <c r="Y153" i="4"/>
  <c r="Y187" i="4" s="1"/>
  <c r="CE153" i="4"/>
  <c r="CE187" i="4" s="1"/>
  <c r="BQ153" i="4"/>
  <c r="BQ187" i="4" s="1"/>
  <c r="CT153" i="4"/>
  <c r="CT187" i="4" s="1"/>
  <c r="CV153" i="4"/>
  <c r="CV187" i="4" s="1"/>
  <c r="AK154" i="4"/>
  <c r="AK188" i="4" s="1"/>
  <c r="CT154" i="4"/>
  <c r="CT188" i="4" s="1"/>
  <c r="AE154" i="4"/>
  <c r="AE188" i="4" s="1"/>
  <c r="CR154" i="4"/>
  <c r="CR188" i="4" s="1"/>
  <c r="BO154" i="4"/>
  <c r="BO188" i="4" s="1"/>
  <c r="CC154" i="4"/>
  <c r="CC188" i="4" s="1"/>
  <c r="BD154" i="4"/>
  <c r="BD188" i="4" s="1"/>
  <c r="N154" i="4"/>
  <c r="N188" i="4" s="1"/>
  <c r="BB154" i="4"/>
  <c r="BB188" i="4" s="1"/>
  <c r="S154" i="4"/>
  <c r="S188" i="4" s="1"/>
  <c r="CI154" i="4"/>
  <c r="CI188" i="4" s="1"/>
  <c r="CG154" i="4"/>
  <c r="CG188" i="4" s="1"/>
  <c r="BH154" i="4"/>
  <c r="BH188" i="4" s="1"/>
  <c r="AS154" i="4"/>
  <c r="AS188" i="4" s="1"/>
  <c r="BV154" i="4"/>
  <c r="BV188" i="4" s="1"/>
  <c r="BG154" i="4"/>
  <c r="BG188" i="4" s="1"/>
  <c r="CK154" i="4"/>
  <c r="CK188" i="4" s="1"/>
  <c r="BL154" i="4"/>
  <c r="BL188" i="4" s="1"/>
  <c r="AW154" i="4"/>
  <c r="AW188" i="4" s="1"/>
  <c r="BZ154" i="4"/>
  <c r="BZ188" i="4" s="1"/>
  <c r="AF154" i="4"/>
  <c r="AF188" i="4" s="1"/>
  <c r="CP154" i="4"/>
  <c r="CP188" i="4" s="1"/>
  <c r="W154" i="4"/>
  <c r="W188" i="4" s="1"/>
  <c r="AD153" i="4"/>
  <c r="AD187" i="4" s="1"/>
  <c r="BR153" i="4"/>
  <c r="BR187" i="4" s="1"/>
  <c r="AN153" i="4"/>
  <c r="AN187" i="4" s="1"/>
  <c r="CQ153" i="4"/>
  <c r="CQ187" i="4" s="1"/>
  <c r="CS153" i="4"/>
  <c r="CS187" i="4" s="1"/>
  <c r="AC153" i="4"/>
  <c r="AC187" i="4" s="1"/>
  <c r="CG153" i="4"/>
  <c r="CG187" i="4" s="1"/>
  <c r="CI153" i="4"/>
  <c r="CI187" i="4" s="1"/>
  <c r="AY153" i="4"/>
  <c r="AY187" i="4" s="1"/>
  <c r="J153" i="4"/>
  <c r="J187" i="4" s="1"/>
  <c r="AX153" i="4"/>
  <c r="AX187" i="4" s="1"/>
  <c r="CJ153" i="4"/>
  <c r="CJ187" i="4" s="1"/>
  <c r="AS153" i="4"/>
  <c r="AS187" i="4" s="1"/>
  <c r="W153" i="4"/>
  <c r="W187" i="4" s="1"/>
  <c r="CL153" i="4"/>
  <c r="CL187" i="4" s="1"/>
  <c r="AB153" i="4"/>
  <c r="AB187" i="4" s="1"/>
  <c r="CM153" i="4"/>
  <c r="CM187" i="4" s="1"/>
  <c r="BD153" i="4"/>
  <c r="BD187" i="4" s="1"/>
  <c r="AW153" i="4"/>
  <c r="AW187" i="4" s="1"/>
  <c r="K153" i="4"/>
  <c r="K187" i="4" s="1"/>
  <c r="BV153" i="4"/>
  <c r="BV187" i="4" s="1"/>
  <c r="P153" i="4"/>
  <c r="P187" i="4" s="1"/>
  <c r="CB153" i="4"/>
  <c r="CB187" i="4" s="1"/>
  <c r="AR153" i="4"/>
  <c r="AR187" i="4" s="1"/>
  <c r="AL153" i="4"/>
  <c r="AL187" i="4" s="1"/>
  <c r="CU153" i="4"/>
  <c r="CU187" i="4" s="1"/>
  <c r="BJ153" i="4"/>
  <c r="BJ187" i="4" s="1"/>
  <c r="CW153" i="4"/>
  <c r="CW187" i="4" s="1"/>
  <c r="BO153" i="4"/>
  <c r="BO187" i="4" s="1"/>
  <c r="AG153" i="4"/>
  <c r="AG187" i="4" s="1"/>
  <c r="Z153" i="4"/>
  <c r="Z187" i="4" s="1"/>
  <c r="CK153" i="4"/>
  <c r="CK187" i="4" s="1"/>
  <c r="BN153" i="4"/>
  <c r="BN187" i="4" s="1"/>
  <c r="CX153" i="4"/>
  <c r="CX187" i="4" s="1"/>
  <c r="AD154" i="4"/>
  <c r="AD188" i="4" s="1"/>
  <c r="G18" i="8"/>
  <c r="Z154" i="4"/>
  <c r="Z188" i="4" s="1"/>
  <c r="AC154" i="4"/>
  <c r="AC188" i="4" s="1"/>
  <c r="BZ153" i="4"/>
  <c r="BZ187" i="4" s="1"/>
  <c r="G17" i="8"/>
  <c r="CN153" i="4"/>
  <c r="CN187" i="4" s="1"/>
  <c r="L153" i="4"/>
  <c r="L187" i="4" s="1"/>
  <c r="BW153" i="4"/>
  <c r="BW187" i="4" s="1"/>
  <c r="AH153" i="4"/>
  <c r="AH187" i="4" s="1"/>
  <c r="BF153" i="4"/>
  <c r="BF187" i="4" s="1"/>
  <c r="BK153" i="4"/>
  <c r="BK187" i="4" s="1"/>
  <c r="V153" i="4"/>
  <c r="V187" i="4" s="1"/>
  <c r="AT153" i="4"/>
  <c r="AT187" i="4" s="1"/>
  <c r="Q153" i="4"/>
  <c r="Q187" i="4" s="1"/>
  <c r="BU153" i="4"/>
  <c r="BU187" i="4" s="1"/>
  <c r="X153" i="4"/>
  <c r="X187" i="4" s="1"/>
  <c r="AZ153" i="4"/>
  <c r="AZ187" i="4" s="1"/>
  <c r="BI153" i="4"/>
  <c r="BI187" i="4" s="1"/>
  <c r="AM153" i="4"/>
  <c r="AM187" i="4" s="1"/>
  <c r="CA153" i="4"/>
  <c r="CA187" i="4" s="1"/>
  <c r="AQ153" i="4"/>
  <c r="AQ187" i="4" s="1"/>
  <c r="I153" i="4"/>
  <c r="I187" i="4" s="1"/>
  <c r="BT153" i="4"/>
  <c r="BT187" i="4" s="1"/>
  <c r="BM153" i="4"/>
  <c r="BM187" i="4" s="1"/>
  <c r="AA153" i="4"/>
  <c r="AA187" i="4" s="1"/>
  <c r="CO153" i="4"/>
  <c r="CO187" i="4" s="1"/>
  <c r="AF153" i="4"/>
  <c r="AF187" i="4" s="1"/>
  <c r="BH153" i="4"/>
  <c r="BH187" i="4" s="1"/>
  <c r="BA153" i="4"/>
  <c r="BA187" i="4" s="1"/>
  <c r="O153" i="4"/>
  <c r="O187" i="4" s="1"/>
  <c r="CD153" i="4"/>
  <c r="CD187" i="4" s="1"/>
  <c r="T153" i="4"/>
  <c r="T187" i="4" s="1"/>
  <c r="CF153" i="4"/>
  <c r="CF187" i="4" s="1"/>
  <c r="AV153" i="4"/>
  <c r="AV187" i="4" s="1"/>
  <c r="AO153" i="4"/>
  <c r="AO187" i="4" s="1"/>
  <c r="S153" i="4"/>
  <c r="S187" i="4" s="1"/>
  <c r="CH153" i="4"/>
  <c r="CH187" i="4" s="1"/>
  <c r="BC153" i="4"/>
  <c r="BC187" i="4" s="1"/>
  <c r="U153" i="4"/>
  <c r="U187" i="4" s="1"/>
  <c r="H153" i="4"/>
  <c r="H187" i="4" s="1"/>
  <c r="AR152" i="4"/>
  <c r="AR186" i="4" s="1"/>
  <c r="AC152" i="4"/>
  <c r="AC186" i="4" s="1"/>
  <c r="M152" i="4"/>
  <c r="M186" i="4" s="1"/>
  <c r="CU152" i="4"/>
  <c r="CU186" i="4" s="1"/>
  <c r="CG152" i="4"/>
  <c r="CG186" i="4" s="1"/>
  <c r="CX152" i="4"/>
  <c r="CX186" i="4" s="1"/>
  <c r="CJ152" i="4"/>
  <c r="CJ186" i="4" s="1"/>
  <c r="BT152" i="4"/>
  <c r="BT186" i="4" s="1"/>
  <c r="BD152" i="4"/>
  <c r="BD186" i="4" s="1"/>
  <c r="CS152" i="4"/>
  <c r="CS186" i="4" s="1"/>
  <c r="CE152" i="4"/>
  <c r="CE186" i="4" s="1"/>
  <c r="BO152" i="4"/>
  <c r="BO186" i="4" s="1"/>
  <c r="AQ152" i="4"/>
  <c r="AQ186" i="4" s="1"/>
  <c r="AB152" i="4"/>
  <c r="AB186" i="4" s="1"/>
  <c r="L152" i="4"/>
  <c r="L186" i="4" s="1"/>
  <c r="CL152" i="4"/>
  <c r="CL186" i="4" s="1"/>
  <c r="BV152" i="4"/>
  <c r="BV186" i="4" s="1"/>
  <c r="BF152" i="4"/>
  <c r="BF186" i="4" s="1"/>
  <c r="AI152" i="4"/>
  <c r="AI186" i="4" s="1"/>
  <c r="S152" i="4"/>
  <c r="S186" i="4" s="1"/>
  <c r="BU152" i="4"/>
  <c r="BU186" i="4" s="1"/>
  <c r="BE152" i="4"/>
  <c r="BE186" i="4" s="1"/>
  <c r="AL152" i="4"/>
  <c r="AL186" i="4" s="1"/>
  <c r="V152" i="4"/>
  <c r="V186" i="4" s="1"/>
  <c r="AN152" i="4"/>
  <c r="AN186" i="4" s="1"/>
  <c r="Y152" i="4"/>
  <c r="Y186" i="4" s="1"/>
  <c r="I152" i="4"/>
  <c r="I186" i="4" s="1"/>
  <c r="CQ152" i="4"/>
  <c r="CQ186" i="4" s="1"/>
  <c r="CC152" i="4"/>
  <c r="CC186" i="4" s="1"/>
  <c r="CT152" i="4"/>
  <c r="CT186" i="4" s="1"/>
  <c r="CF152" i="4"/>
  <c r="CF186" i="4" s="1"/>
  <c r="BP152" i="4"/>
  <c r="BP186" i="4" s="1"/>
  <c r="CP152" i="4"/>
  <c r="CP186" i="4" s="1"/>
  <c r="CA152" i="4"/>
  <c r="CA186" i="4" s="1"/>
  <c r="BK152" i="4"/>
  <c r="BK186" i="4" s="1"/>
  <c r="X152" i="4"/>
  <c r="X186" i="4" s="1"/>
  <c r="CV152" i="4"/>
  <c r="CV186" i="4" s="1"/>
  <c r="CH152" i="4"/>
  <c r="CH186" i="4" s="1"/>
  <c r="BR152" i="4"/>
  <c r="BR186" i="4" s="1"/>
  <c r="AT152" i="4"/>
  <c r="AT186" i="4" s="1"/>
  <c r="AE152" i="4"/>
  <c r="AE186" i="4" s="1"/>
  <c r="O152" i="4"/>
  <c r="O186" i="4" s="1"/>
  <c r="BQ152" i="4"/>
  <c r="BQ186" i="4" s="1"/>
  <c r="AW152" i="4"/>
  <c r="AW186" i="4" s="1"/>
  <c r="AH152" i="4"/>
  <c r="AH186" i="4" s="1"/>
  <c r="R152" i="4"/>
  <c r="R186" i="4" s="1"/>
  <c r="AK152" i="4"/>
  <c r="AK186" i="4" s="1"/>
  <c r="U152" i="4"/>
  <c r="U186" i="4" s="1"/>
  <c r="CN152" i="4"/>
  <c r="CN186" i="4" s="1"/>
  <c r="CB152" i="4"/>
  <c r="CB186" i="4" s="1"/>
  <c r="BL152" i="4"/>
  <c r="BL186" i="4" s="1"/>
  <c r="BW152" i="4"/>
  <c r="BW186" i="4" s="1"/>
  <c r="BG152" i="4"/>
  <c r="BG186" i="4" s="1"/>
  <c r="AJ152" i="4"/>
  <c r="AJ186" i="4" s="1"/>
  <c r="T152" i="4"/>
  <c r="T186" i="4" s="1"/>
  <c r="CR152" i="4"/>
  <c r="CR186" i="4" s="1"/>
  <c r="CD152" i="4"/>
  <c r="CD186" i="4" s="1"/>
  <c r="BN152" i="4"/>
  <c r="BN186" i="4" s="1"/>
  <c r="AP152" i="4"/>
  <c r="AP186" i="4" s="1"/>
  <c r="AA152" i="4"/>
  <c r="AA186" i="4" s="1"/>
  <c r="K152" i="4"/>
  <c r="K186" i="4" s="1"/>
  <c r="BM152" i="4"/>
  <c r="BM186" i="4" s="1"/>
  <c r="AS152" i="4"/>
  <c r="AS186" i="4" s="1"/>
  <c r="AD152" i="4"/>
  <c r="AD186" i="4" s="1"/>
  <c r="N152" i="4"/>
  <c r="N186" i="4" s="1"/>
  <c r="AV152" i="4"/>
  <c r="AV186" i="4" s="1"/>
  <c r="AG152" i="4"/>
  <c r="AG186" i="4" s="1"/>
  <c r="Q152" i="4"/>
  <c r="Q186" i="4" s="1"/>
  <c r="CK152" i="4"/>
  <c r="CK186" i="4" s="1"/>
  <c r="CM152" i="4"/>
  <c r="CM186" i="4" s="1"/>
  <c r="BX152" i="4"/>
  <c r="BX186" i="4" s="1"/>
  <c r="BH152" i="4"/>
  <c r="BH186" i="4" s="1"/>
  <c r="CW152" i="4"/>
  <c r="CW186" i="4" s="1"/>
  <c r="CI152" i="4"/>
  <c r="CI186" i="4" s="1"/>
  <c r="BS152" i="4"/>
  <c r="BS186" i="4" s="1"/>
  <c r="AU152" i="4"/>
  <c r="AU186" i="4" s="1"/>
  <c r="AF152" i="4"/>
  <c r="AF186" i="4" s="1"/>
  <c r="P152" i="4"/>
  <c r="P186" i="4" s="1"/>
  <c r="CO152" i="4"/>
  <c r="CO186" i="4" s="1"/>
  <c r="BZ152" i="4"/>
  <c r="BZ186" i="4" s="1"/>
  <c r="BJ152" i="4"/>
  <c r="BJ186" i="4" s="1"/>
  <c r="AM152" i="4"/>
  <c r="AM186" i="4" s="1"/>
  <c r="W152" i="4"/>
  <c r="W186" i="4" s="1"/>
  <c r="BY152" i="4"/>
  <c r="BY186" i="4" s="1"/>
  <c r="BI152" i="4"/>
  <c r="BI186" i="4" s="1"/>
  <c r="AO152" i="4"/>
  <c r="AO186" i="4" s="1"/>
  <c r="Z152" i="4"/>
  <c r="Z186" i="4" s="1"/>
  <c r="J152" i="4"/>
  <c r="J186" i="4" s="1"/>
  <c r="BC152" i="4"/>
  <c r="BC186" i="4" s="1"/>
  <c r="BA152" i="4"/>
  <c r="BA186" i="4" s="1"/>
  <c r="AZ152" i="4"/>
  <c r="AZ186" i="4" s="1"/>
  <c r="BB152" i="4"/>
  <c r="BB186" i="4" s="1"/>
  <c r="AX152" i="4"/>
  <c r="AX186" i="4" s="1"/>
  <c r="AY152" i="4"/>
  <c r="AY186" i="4" s="1"/>
  <c r="G7" i="8"/>
  <c r="AI143" i="4"/>
  <c r="AI177" i="4" s="1"/>
  <c r="BJ143" i="4"/>
  <c r="BJ177" i="4" s="1"/>
  <c r="BR143" i="4"/>
  <c r="BR177" i="4" s="1"/>
  <c r="CR143" i="4"/>
  <c r="CR177" i="4" s="1"/>
  <c r="O143" i="4"/>
  <c r="O177" i="4" s="1"/>
  <c r="W143" i="4"/>
  <c r="W177" i="4" s="1"/>
  <c r="AX143" i="4"/>
  <c r="AX177" i="4" s="1"/>
  <c r="BZ143" i="4"/>
  <c r="BZ177" i="4" s="1"/>
  <c r="CH143" i="4"/>
  <c r="CH177" i="4" s="1"/>
  <c r="AE143" i="4"/>
  <c r="AE177" i="4" s="1"/>
  <c r="AM143" i="4"/>
  <c r="AM177" i="4" s="1"/>
  <c r="BN143" i="4"/>
  <c r="BN177" i="4" s="1"/>
  <c r="CO143" i="4"/>
  <c r="CO177" i="4" s="1"/>
  <c r="CV143" i="4"/>
  <c r="CV177" i="4" s="1"/>
  <c r="M143" i="4"/>
  <c r="M177" i="4" s="1"/>
  <c r="AT143" i="4"/>
  <c r="AT177" i="4" s="1"/>
  <c r="BX143" i="4"/>
  <c r="BX177" i="4" s="1"/>
  <c r="CD143" i="4"/>
  <c r="CD177" i="4" s="1"/>
  <c r="S143" i="4"/>
  <c r="S177" i="4" s="1"/>
  <c r="AN143" i="4"/>
  <c r="AN177" i="4" s="1"/>
  <c r="BB143" i="4"/>
  <c r="BB177" i="4" s="1"/>
  <c r="BP143" i="4"/>
  <c r="BP177" i="4" s="1"/>
  <c r="CX143" i="4"/>
  <c r="CX177" i="4" s="1"/>
  <c r="CC143" i="4"/>
  <c r="CC177" i="4" s="1"/>
  <c r="AW143" i="4"/>
  <c r="AW177" i="4" s="1"/>
  <c r="R143" i="4"/>
  <c r="R177" i="4" s="1"/>
  <c r="CN143" i="4"/>
  <c r="CN177" i="4" s="1"/>
  <c r="BM143" i="4"/>
  <c r="BM177" i="4" s="1"/>
  <c r="AH143" i="4"/>
  <c r="AH177" i="4" s="1"/>
  <c r="CU143" i="4"/>
  <c r="CU177" i="4" s="1"/>
  <c r="AO143" i="4"/>
  <c r="AO177" i="4" s="1"/>
  <c r="CJ143" i="4"/>
  <c r="CJ177" i="4" s="1"/>
  <c r="BD143" i="4"/>
  <c r="BD177" i="4" s="1"/>
  <c r="AC143" i="4"/>
  <c r="AC177" i="4" s="1"/>
  <c r="CQ143" i="4"/>
  <c r="CQ177" i="4" s="1"/>
  <c r="BI143" i="4"/>
  <c r="BI177" i="4" s="1"/>
  <c r="AD143" i="4"/>
  <c r="AD177" i="4" s="1"/>
  <c r="AG143" i="4"/>
  <c r="AG177" i="4" s="1"/>
  <c r="BW143" i="4"/>
  <c r="BW177" i="4" s="1"/>
  <c r="BG143" i="4"/>
  <c r="BG177" i="4" s="1"/>
  <c r="AQ143" i="4"/>
  <c r="AQ177" i="4" s="1"/>
  <c r="AB143" i="4"/>
  <c r="AB177" i="4" s="1"/>
  <c r="L143" i="4"/>
  <c r="L177" i="4" s="1"/>
  <c r="BF143" i="4"/>
  <c r="BF177" i="4" s="1"/>
  <c r="BU143" i="4"/>
  <c r="BU177" i="4" s="1"/>
  <c r="J143" i="4"/>
  <c r="J177" i="4" s="1"/>
  <c r="CT143" i="4"/>
  <c r="CT177" i="4" s="1"/>
  <c r="BT143" i="4"/>
  <c r="BT177" i="4" s="1"/>
  <c r="AR143" i="4"/>
  <c r="AR177" i="4" s="1"/>
  <c r="U143" i="4"/>
  <c r="U177" i="4" s="1"/>
  <c r="BY143" i="4"/>
  <c r="BY177" i="4" s="1"/>
  <c r="AS143" i="4"/>
  <c r="AS177" i="4" s="1"/>
  <c r="N143" i="4"/>
  <c r="N177" i="4" s="1"/>
  <c r="CB143" i="4"/>
  <c r="CB177" i="4" s="1"/>
  <c r="CS143" i="4"/>
  <c r="CS177" i="4" s="1"/>
  <c r="CE143" i="4"/>
  <c r="CE177" i="4" s="1"/>
  <c r="BO143" i="4"/>
  <c r="BO177" i="4" s="1"/>
  <c r="AY143" i="4"/>
  <c r="AY177" i="4" s="1"/>
  <c r="AJ143" i="4"/>
  <c r="AJ177" i="4" s="1"/>
  <c r="T143" i="4"/>
  <c r="T177" i="4" s="1"/>
  <c r="CL143" i="4"/>
  <c r="CL177" i="4" s="1"/>
  <c r="AA143" i="4"/>
  <c r="AA177" i="4" s="1"/>
  <c r="Z143" i="4"/>
  <c r="Z177" i="4" s="1"/>
  <c r="AZ143" i="4"/>
  <c r="AZ177" i="4" s="1"/>
  <c r="CK143" i="4"/>
  <c r="CK177" i="4" s="1"/>
  <c r="V143" i="4"/>
  <c r="V177" i="4" s="1"/>
  <c r="BL143" i="4"/>
  <c r="BL177" i="4" s="1"/>
  <c r="Q143" i="4"/>
  <c r="Q177" i="4" s="1"/>
  <c r="CW143" i="4"/>
  <c r="CW177" i="4" s="1"/>
  <c r="BS143" i="4"/>
  <c r="BS177" i="4" s="1"/>
  <c r="AP143" i="4"/>
  <c r="AP177" i="4" s="1"/>
  <c r="CM143" i="4"/>
  <c r="CM177" i="4" s="1"/>
  <c r="AK143" i="4"/>
  <c r="AK177" i="4" s="1"/>
  <c r="BQ143" i="4"/>
  <c r="BQ177" i="4" s="1"/>
  <c r="CP143" i="4"/>
  <c r="CP177" i="4" s="1"/>
  <c r="BK143" i="4"/>
  <c r="BK177" i="4" s="1"/>
  <c r="AF143" i="4"/>
  <c r="AF177" i="4" s="1"/>
  <c r="K143" i="4"/>
  <c r="K177" i="4" s="1"/>
  <c r="CG143" i="4"/>
  <c r="CG177" i="4" s="1"/>
  <c r="CF143" i="4"/>
  <c r="CF177" i="4" s="1"/>
  <c r="Y143" i="4"/>
  <c r="Y177" i="4" s="1"/>
  <c r="BA143" i="4"/>
  <c r="BA177" i="4" s="1"/>
  <c r="CI143" i="4"/>
  <c r="CI177" i="4" s="1"/>
  <c r="BC143" i="4"/>
  <c r="BC177" i="4" s="1"/>
  <c r="X143" i="4"/>
  <c r="X177" i="4" s="1"/>
  <c r="BE143" i="4"/>
  <c r="BE177" i="4" s="1"/>
  <c r="BH143" i="4"/>
  <c r="BH177" i="4" s="1"/>
  <c r="I143" i="4"/>
  <c r="I177" i="4" s="1"/>
  <c r="AL143" i="4"/>
  <c r="AL177" i="4" s="1"/>
  <c r="AV143" i="4"/>
  <c r="AV177" i="4" s="1"/>
  <c r="CA143" i="4"/>
  <c r="CA177" i="4" s="1"/>
  <c r="AU143" i="4"/>
  <c r="AU177" i="4" s="1"/>
  <c r="P143" i="4"/>
  <c r="P177" i="4" s="1"/>
  <c r="BV143" i="4"/>
  <c r="BV177" i="4" s="1"/>
  <c r="H143" i="4"/>
  <c r="H177" i="4" s="1"/>
  <c r="G21" i="8"/>
  <c r="R157" i="4"/>
  <c r="R191" i="4" s="1"/>
  <c r="AH157" i="4"/>
  <c r="AH191" i="4" s="1"/>
  <c r="AW157" i="4"/>
  <c r="AW191" i="4" s="1"/>
  <c r="BM157" i="4"/>
  <c r="BM191" i="4" s="1"/>
  <c r="CC157" i="4"/>
  <c r="CC191" i="4" s="1"/>
  <c r="CQ157" i="4"/>
  <c r="CQ191" i="4" s="1"/>
  <c r="N157" i="4"/>
  <c r="N191" i="4" s="1"/>
  <c r="AD157" i="4"/>
  <c r="AD191" i="4" s="1"/>
  <c r="AS157" i="4"/>
  <c r="AS191" i="4" s="1"/>
  <c r="BI157" i="4"/>
  <c r="BI191" i="4" s="1"/>
  <c r="BY157" i="4"/>
  <c r="BY191" i="4" s="1"/>
  <c r="CN157" i="4"/>
  <c r="CN191" i="4" s="1"/>
  <c r="J157" i="4"/>
  <c r="J191" i="4" s="1"/>
  <c r="O157" i="4"/>
  <c r="O191" i="4" s="1"/>
  <c r="Z157" i="4"/>
  <c r="Z191" i="4" s="1"/>
  <c r="AE157" i="4"/>
  <c r="AE191" i="4" s="1"/>
  <c r="AO157" i="4"/>
  <c r="AO191" i="4" s="1"/>
  <c r="AT157" i="4"/>
  <c r="AT191" i="4" s="1"/>
  <c r="BE157" i="4"/>
  <c r="BE191" i="4" s="1"/>
  <c r="BJ157" i="4"/>
  <c r="BJ191" i="4" s="1"/>
  <c r="BU157" i="4"/>
  <c r="BU191" i="4" s="1"/>
  <c r="BZ157" i="4"/>
  <c r="BZ191" i="4" s="1"/>
  <c r="CK157" i="4"/>
  <c r="CK191" i="4" s="1"/>
  <c r="CO157" i="4"/>
  <c r="CO191" i="4" s="1"/>
  <c r="P157" i="4"/>
  <c r="P191" i="4" s="1"/>
  <c r="AL157" i="4"/>
  <c r="AL191" i="4" s="1"/>
  <c r="BF157" i="4"/>
  <c r="BF191" i="4" s="1"/>
  <c r="CA157" i="4"/>
  <c r="CA191" i="4" s="1"/>
  <c r="CU157" i="4"/>
  <c r="CU191" i="4" s="1"/>
  <c r="V157" i="4"/>
  <c r="V191" i="4" s="1"/>
  <c r="AP157" i="4"/>
  <c r="AP191" i="4" s="1"/>
  <c r="BK157" i="4"/>
  <c r="BK191" i="4" s="1"/>
  <c r="CG157" i="4"/>
  <c r="CG191" i="4" s="1"/>
  <c r="AU157" i="4"/>
  <c r="AU191" i="4" s="1"/>
  <c r="CL157" i="4"/>
  <c r="CL191" i="4" s="1"/>
  <c r="AA157" i="4"/>
  <c r="AA191" i="4" s="1"/>
  <c r="BQ157" i="4"/>
  <c r="BQ191" i="4" s="1"/>
  <c r="BA157" i="4"/>
  <c r="BA191" i="4" s="1"/>
  <c r="BV157" i="4"/>
  <c r="BV191" i="4" s="1"/>
  <c r="K157" i="4"/>
  <c r="K191" i="4" s="1"/>
  <c r="CP157" i="4"/>
  <c r="CP191" i="4" s="1"/>
  <c r="AF157" i="4"/>
  <c r="AF191" i="4" s="1"/>
  <c r="CJ157" i="4"/>
  <c r="CJ191" i="4" s="1"/>
  <c r="BD157" i="4"/>
  <c r="BD191" i="4" s="1"/>
  <c r="Y157" i="4"/>
  <c r="Y191" i="4" s="1"/>
  <c r="CI157" i="4"/>
  <c r="CI191" i="4" s="1"/>
  <c r="BO157" i="4"/>
  <c r="BO191" i="4" s="1"/>
  <c r="AQ157" i="4"/>
  <c r="AQ191" i="4" s="1"/>
  <c r="X157" i="4"/>
  <c r="X191" i="4" s="1"/>
  <c r="CX157" i="4"/>
  <c r="CX191" i="4" s="1"/>
  <c r="BT157" i="4"/>
  <c r="BT191" i="4" s="1"/>
  <c r="AN157" i="4"/>
  <c r="AN191" i="4" s="1"/>
  <c r="M157" i="4"/>
  <c r="M191" i="4" s="1"/>
  <c r="CS157" i="4"/>
  <c r="CS191" i="4" s="1"/>
  <c r="BW157" i="4"/>
  <c r="BW191" i="4" s="1"/>
  <c r="BC157" i="4"/>
  <c r="BC191" i="4" s="1"/>
  <c r="AJ157" i="4"/>
  <c r="AJ191" i="4" s="1"/>
  <c r="L157" i="4"/>
  <c r="L191" i="4" s="1"/>
  <c r="CB157" i="4"/>
  <c r="CB191" i="4" s="1"/>
  <c r="Q157" i="4"/>
  <c r="Q191" i="4" s="1"/>
  <c r="CE157" i="4"/>
  <c r="CE191" i="4" s="1"/>
  <c r="CM157" i="4"/>
  <c r="CM191" i="4" s="1"/>
  <c r="BH157" i="4"/>
  <c r="BH191" i="4" s="1"/>
  <c r="AC157" i="4"/>
  <c r="AC191" i="4" s="1"/>
  <c r="CV157" i="4"/>
  <c r="CV191" i="4" s="1"/>
  <c r="BR157" i="4"/>
  <c r="BR191" i="4" s="1"/>
  <c r="AM157" i="4"/>
  <c r="AM191" i="4" s="1"/>
  <c r="AV157" i="4"/>
  <c r="AV191" i="4" s="1"/>
  <c r="CW157" i="4"/>
  <c r="CW191" i="4" s="1"/>
  <c r="BG157" i="4"/>
  <c r="BG191" i="4" s="1"/>
  <c r="T157" i="4"/>
  <c r="T191" i="4" s="1"/>
  <c r="BX157" i="4"/>
  <c r="BX191" i="4" s="1"/>
  <c r="AR157" i="4"/>
  <c r="AR191" i="4" s="1"/>
  <c r="I157" i="4"/>
  <c r="I191" i="4" s="1"/>
  <c r="CH157" i="4"/>
  <c r="CH191" i="4" s="1"/>
  <c r="BB157" i="4"/>
  <c r="BB191" i="4" s="1"/>
  <c r="W157" i="4"/>
  <c r="W191" i="4" s="1"/>
  <c r="BS157" i="4"/>
  <c r="BS191" i="4" s="1"/>
  <c r="CF157" i="4"/>
  <c r="CF191" i="4" s="1"/>
  <c r="U157" i="4"/>
  <c r="U191" i="4" s="1"/>
  <c r="CR157" i="4"/>
  <c r="CR191" i="4" s="1"/>
  <c r="AI157" i="4"/>
  <c r="AI191" i="4" s="1"/>
  <c r="AY157" i="4"/>
  <c r="AY191" i="4" s="1"/>
  <c r="BP157" i="4"/>
  <c r="BP191" i="4" s="1"/>
  <c r="CD157" i="4"/>
  <c r="CD191" i="4" s="1"/>
  <c r="S157" i="4"/>
  <c r="S191" i="4" s="1"/>
  <c r="BL157" i="4"/>
  <c r="BL191" i="4" s="1"/>
  <c r="AB157" i="4"/>
  <c r="AB191" i="4" s="1"/>
  <c r="AZ157" i="4"/>
  <c r="AZ191" i="4" s="1"/>
  <c r="BN157" i="4"/>
  <c r="BN191" i="4" s="1"/>
  <c r="AG157" i="4"/>
  <c r="AG191" i="4" s="1"/>
  <c r="CT157" i="4"/>
  <c r="CT191" i="4" s="1"/>
  <c r="AK157" i="4"/>
  <c r="AK191" i="4" s="1"/>
  <c r="AX157" i="4"/>
  <c r="AX191" i="4" s="1"/>
  <c r="H157" i="4"/>
  <c r="G22" i="8"/>
  <c r="Q158" i="4"/>
  <c r="Q192" i="4" s="1"/>
  <c r="AG158" i="4"/>
  <c r="AG192" i="4" s="1"/>
  <c r="AV158" i="4"/>
  <c r="AV192" i="4" s="1"/>
  <c r="BL158" i="4"/>
  <c r="BL192" i="4" s="1"/>
  <c r="CB158" i="4"/>
  <c r="CB192" i="4" s="1"/>
  <c r="M158" i="4"/>
  <c r="M192" i="4" s="1"/>
  <c r="AC158" i="4"/>
  <c r="AC192" i="4" s="1"/>
  <c r="AR158" i="4"/>
  <c r="AR192" i="4" s="1"/>
  <c r="BH158" i="4"/>
  <c r="BH192" i="4" s="1"/>
  <c r="BX158" i="4"/>
  <c r="BX192" i="4" s="1"/>
  <c r="CM158" i="4"/>
  <c r="CM192" i="4" s="1"/>
  <c r="I158" i="4"/>
  <c r="I192" i="4" s="1"/>
  <c r="N158" i="4"/>
  <c r="N192" i="4" s="1"/>
  <c r="Y158" i="4"/>
  <c r="Y192" i="4" s="1"/>
  <c r="AD158" i="4"/>
  <c r="AD192" i="4" s="1"/>
  <c r="AN158" i="4"/>
  <c r="AN192" i="4" s="1"/>
  <c r="AS158" i="4"/>
  <c r="AS192" i="4" s="1"/>
  <c r="BD158" i="4"/>
  <c r="BD192" i="4" s="1"/>
  <c r="BI158" i="4"/>
  <c r="BI192" i="4" s="1"/>
  <c r="BT158" i="4"/>
  <c r="BT192" i="4" s="1"/>
  <c r="BY158" i="4"/>
  <c r="BY192" i="4" s="1"/>
  <c r="CJ158" i="4"/>
  <c r="CJ192" i="4" s="1"/>
  <c r="CN158" i="4"/>
  <c r="CN192" i="4" s="1"/>
  <c r="CX158" i="4"/>
  <c r="CX192" i="4" s="1"/>
  <c r="Z158" i="4"/>
  <c r="Z192" i="4" s="1"/>
  <c r="AT158" i="4"/>
  <c r="AT192" i="4" s="1"/>
  <c r="BP158" i="4"/>
  <c r="BP192" i="4" s="1"/>
  <c r="CK158" i="4"/>
  <c r="CK192" i="4" s="1"/>
  <c r="J158" i="4"/>
  <c r="J192" i="4" s="1"/>
  <c r="AE158" i="4"/>
  <c r="AE192" i="4" s="1"/>
  <c r="AZ158" i="4"/>
  <c r="AZ192" i="4" s="1"/>
  <c r="BU158" i="4"/>
  <c r="BU192" i="4" s="1"/>
  <c r="CO158" i="4"/>
  <c r="CO192" i="4" s="1"/>
  <c r="AK158" i="4"/>
  <c r="AK192" i="4" s="1"/>
  <c r="BZ158" i="4"/>
  <c r="BZ192" i="4" s="1"/>
  <c r="O158" i="4"/>
  <c r="O192" i="4" s="1"/>
  <c r="BE158" i="4"/>
  <c r="BE192" i="4" s="1"/>
  <c r="CT158" i="4"/>
  <c r="CT192" i="4" s="1"/>
  <c r="AO158" i="4"/>
  <c r="AO192" i="4" s="1"/>
  <c r="BJ158" i="4"/>
  <c r="BJ192" i="4" s="1"/>
  <c r="CF158" i="4"/>
  <c r="CF192" i="4" s="1"/>
  <c r="U158" i="4"/>
  <c r="U192" i="4" s="1"/>
  <c r="BG158" i="4"/>
  <c r="BG192" i="4" s="1"/>
  <c r="X158" i="4"/>
  <c r="X192" i="4" s="1"/>
  <c r="CR158" i="4"/>
  <c r="CR192" i="4" s="1"/>
  <c r="BV158" i="4"/>
  <c r="BV192" i="4" s="1"/>
  <c r="BB158" i="4"/>
  <c r="BB192" i="4" s="1"/>
  <c r="AI158" i="4"/>
  <c r="AI192" i="4" s="1"/>
  <c r="K158" i="4"/>
  <c r="K192" i="4" s="1"/>
  <c r="BW158" i="4"/>
  <c r="BW192" i="4" s="1"/>
  <c r="AQ158" i="4"/>
  <c r="AQ192" i="4" s="1"/>
  <c r="CH158" i="4"/>
  <c r="CH192" i="4" s="1"/>
  <c r="BN158" i="4"/>
  <c r="BN192" i="4" s="1"/>
  <c r="AP158" i="4"/>
  <c r="AP192" i="4" s="1"/>
  <c r="W158" i="4"/>
  <c r="W192" i="4" s="1"/>
  <c r="AY158" i="4"/>
  <c r="AY192" i="4" s="1"/>
  <c r="BR158" i="4"/>
  <c r="BR192" i="4" s="1"/>
  <c r="AA158" i="4"/>
  <c r="AA192" i="4" s="1"/>
  <c r="CI158" i="4"/>
  <c r="CI192" i="4" s="1"/>
  <c r="BC158" i="4"/>
  <c r="BC192" i="4" s="1"/>
  <c r="AB158" i="4"/>
  <c r="AB192" i="4" s="1"/>
  <c r="CU158" i="4"/>
  <c r="CU192" i="4" s="1"/>
  <c r="BQ158" i="4"/>
  <c r="BQ192" i="4" s="1"/>
  <c r="AL158" i="4"/>
  <c r="AL192" i="4" s="1"/>
  <c r="CS158" i="4"/>
  <c r="CS192" i="4" s="1"/>
  <c r="CE158" i="4"/>
  <c r="CE192" i="4" s="1"/>
  <c r="P158" i="4"/>
  <c r="P192" i="4" s="1"/>
  <c r="CL158" i="4"/>
  <c r="CL192" i="4" s="1"/>
  <c r="AX158" i="4"/>
  <c r="AX192" i="4" s="1"/>
  <c r="CW158" i="4"/>
  <c r="CW192" i="4" s="1"/>
  <c r="BS158" i="4"/>
  <c r="BS192" i="4" s="1"/>
  <c r="L158" i="4"/>
  <c r="L192" i="4" s="1"/>
  <c r="CG158" i="4"/>
  <c r="CG192" i="4" s="1"/>
  <c r="BA158" i="4"/>
  <c r="BA192" i="4" s="1"/>
  <c r="V158" i="4"/>
  <c r="V192" i="4" s="1"/>
  <c r="BO158" i="4"/>
  <c r="BO192" i="4" s="1"/>
  <c r="AJ158" i="4"/>
  <c r="AJ192" i="4" s="1"/>
  <c r="BF158" i="4"/>
  <c r="BF192" i="4" s="1"/>
  <c r="AU158" i="4"/>
  <c r="AU192" i="4" s="1"/>
  <c r="BM158" i="4"/>
  <c r="BM192" i="4" s="1"/>
  <c r="AM158" i="4"/>
  <c r="AM192" i="4" s="1"/>
  <c r="CP158" i="4"/>
  <c r="CP192" i="4" s="1"/>
  <c r="AF158" i="4"/>
  <c r="AF192" i="4" s="1"/>
  <c r="AW158" i="4"/>
  <c r="AW192" i="4" s="1"/>
  <c r="CV158" i="4"/>
  <c r="CV192" i="4" s="1"/>
  <c r="S158" i="4"/>
  <c r="S192" i="4" s="1"/>
  <c r="CA158" i="4"/>
  <c r="CA192" i="4" s="1"/>
  <c r="T158" i="4"/>
  <c r="T192" i="4" s="1"/>
  <c r="CQ158" i="4"/>
  <c r="CQ192" i="4" s="1"/>
  <c r="AH158" i="4"/>
  <c r="AH192" i="4" s="1"/>
  <c r="CD158" i="4"/>
  <c r="CD192" i="4" s="1"/>
  <c r="BK158" i="4"/>
  <c r="BK192" i="4" s="1"/>
  <c r="CC158" i="4"/>
  <c r="CC192" i="4" s="1"/>
  <c r="R158" i="4"/>
  <c r="R192" i="4" s="1"/>
  <c r="H158" i="4"/>
  <c r="H192" i="4" s="1"/>
  <c r="G19" i="8"/>
  <c r="T155" i="4"/>
  <c r="T189" i="4" s="1"/>
  <c r="AJ155" i="4"/>
  <c r="AJ189" i="4" s="1"/>
  <c r="AY155" i="4"/>
  <c r="AY189" i="4" s="1"/>
  <c r="BO155" i="4"/>
  <c r="BO189" i="4" s="1"/>
  <c r="CE155" i="4"/>
  <c r="CE189" i="4" s="1"/>
  <c r="CS155" i="4"/>
  <c r="CS189" i="4" s="1"/>
  <c r="P155" i="4"/>
  <c r="P189" i="4" s="1"/>
  <c r="AF155" i="4"/>
  <c r="AF189" i="4" s="1"/>
  <c r="AU155" i="4"/>
  <c r="AU189" i="4" s="1"/>
  <c r="BK155" i="4"/>
  <c r="BK189" i="4" s="1"/>
  <c r="CA155" i="4"/>
  <c r="CA189" i="4" s="1"/>
  <c r="CP155" i="4"/>
  <c r="CP189" i="4" s="1"/>
  <c r="L155" i="4"/>
  <c r="L189" i="4" s="1"/>
  <c r="Q155" i="4"/>
  <c r="Q189" i="4" s="1"/>
  <c r="AB155" i="4"/>
  <c r="AB189" i="4" s="1"/>
  <c r="AG155" i="4"/>
  <c r="AG189" i="4" s="1"/>
  <c r="AQ155" i="4"/>
  <c r="AQ189" i="4" s="1"/>
  <c r="AV155" i="4"/>
  <c r="AV189" i="4" s="1"/>
  <c r="BG155" i="4"/>
  <c r="BG189" i="4" s="1"/>
  <c r="BL155" i="4"/>
  <c r="BL189" i="4" s="1"/>
  <c r="BW155" i="4"/>
  <c r="BW189" i="4" s="1"/>
  <c r="CB155" i="4"/>
  <c r="CB189" i="4" s="1"/>
  <c r="R155" i="4"/>
  <c r="R189" i="4" s="1"/>
  <c r="BH155" i="4"/>
  <c r="BH189" i="4" s="1"/>
  <c r="CC155" i="4"/>
  <c r="CC189" i="4" s="1"/>
  <c r="CW155" i="4"/>
  <c r="CW189" i="4" s="1"/>
  <c r="X155" i="4"/>
  <c r="X189" i="4" s="1"/>
  <c r="AR155" i="4"/>
  <c r="AR189" i="4" s="1"/>
  <c r="BM155" i="4"/>
  <c r="BM189" i="4" s="1"/>
  <c r="CI155" i="4"/>
  <c r="CI189" i="4" s="1"/>
  <c r="AC155" i="4"/>
  <c r="AC189" i="4" s="1"/>
  <c r="BS155" i="4"/>
  <c r="BS189" i="4" s="1"/>
  <c r="AW155" i="4"/>
  <c r="AW189" i="4" s="1"/>
  <c r="CM155" i="4"/>
  <c r="CM189" i="4" s="1"/>
  <c r="BX155" i="4"/>
  <c r="BX189" i="4" s="1"/>
  <c r="M155" i="4"/>
  <c r="M189" i="4" s="1"/>
  <c r="CQ155" i="4"/>
  <c r="CQ189" i="4" s="1"/>
  <c r="AH155" i="4"/>
  <c r="AH189" i="4" s="1"/>
  <c r="BC155" i="4"/>
  <c r="BC189" i="4" s="1"/>
  <c r="CD155" i="4"/>
  <c r="CD189" i="4" s="1"/>
  <c r="AX155" i="4"/>
  <c r="AX189" i="4" s="1"/>
  <c r="S155" i="4"/>
  <c r="S189" i="4" s="1"/>
  <c r="CK155" i="4"/>
  <c r="CK189" i="4" s="1"/>
  <c r="BQ155" i="4"/>
  <c r="BQ189" i="4" s="1"/>
  <c r="AS155" i="4"/>
  <c r="AS189" i="4" s="1"/>
  <c r="Z155" i="4"/>
  <c r="Z189" i="4" s="1"/>
  <c r="CR155" i="4"/>
  <c r="CR189" i="4" s="1"/>
  <c r="BN155" i="4"/>
  <c r="BN189" i="4" s="1"/>
  <c r="AI155" i="4"/>
  <c r="AI189" i="4" s="1"/>
  <c r="CU155" i="4"/>
  <c r="CU189" i="4" s="1"/>
  <c r="BY155" i="4"/>
  <c r="BY189" i="4" s="1"/>
  <c r="BE155" i="4"/>
  <c r="BE189" i="4" s="1"/>
  <c r="AL155" i="4"/>
  <c r="AL189" i="4" s="1"/>
  <c r="N155" i="4"/>
  <c r="N189" i="4" s="1"/>
  <c r="CV155" i="4"/>
  <c r="CV189" i="4" s="1"/>
  <c r="AP155" i="4"/>
  <c r="AP189" i="4" s="1"/>
  <c r="BI155" i="4"/>
  <c r="BI189" i="4" s="1"/>
  <c r="V155" i="4"/>
  <c r="V189" i="4" s="1"/>
  <c r="BR155" i="4"/>
  <c r="BR189" i="4" s="1"/>
  <c r="AM155" i="4"/>
  <c r="AM189" i="4" s="1"/>
  <c r="CX155" i="4"/>
  <c r="CX189" i="4" s="1"/>
  <c r="BT155" i="4"/>
  <c r="BT189" i="4" s="1"/>
  <c r="AN155" i="4"/>
  <c r="AN189" i="4" s="1"/>
  <c r="I155" i="4"/>
  <c r="I189" i="4" s="1"/>
  <c r="BV155" i="4"/>
  <c r="BV189" i="4" s="1"/>
  <c r="K155" i="4"/>
  <c r="K189" i="4" s="1"/>
  <c r="CG155" i="4"/>
  <c r="CG189" i="4" s="1"/>
  <c r="AO155" i="4"/>
  <c r="AO189" i="4" s="1"/>
  <c r="CH155" i="4"/>
  <c r="CH189" i="4" s="1"/>
  <c r="BB155" i="4"/>
  <c r="BB189" i="4" s="1"/>
  <c r="W155" i="4"/>
  <c r="W189" i="4" s="1"/>
  <c r="CJ155" i="4"/>
  <c r="CJ189" i="4" s="1"/>
  <c r="BD155" i="4"/>
  <c r="BD189" i="4" s="1"/>
  <c r="Y155" i="4"/>
  <c r="Y189" i="4" s="1"/>
  <c r="CL155" i="4"/>
  <c r="CL189" i="4" s="1"/>
  <c r="CN155" i="4"/>
  <c r="CN189" i="4" s="1"/>
  <c r="J155" i="4"/>
  <c r="J189" i="4" s="1"/>
  <c r="BJ155" i="4"/>
  <c r="BJ189" i="4" s="1"/>
  <c r="CT155" i="4"/>
  <c r="CT189" i="4" s="1"/>
  <c r="AK155" i="4"/>
  <c r="AK189" i="4" s="1"/>
  <c r="BF155" i="4"/>
  <c r="BF189" i="4" s="1"/>
  <c r="BU155" i="4"/>
  <c r="BU189" i="4" s="1"/>
  <c r="AT155" i="4"/>
  <c r="AT189" i="4" s="1"/>
  <c r="CF155" i="4"/>
  <c r="CF189" i="4" s="1"/>
  <c r="U155" i="4"/>
  <c r="U189" i="4" s="1"/>
  <c r="AA155" i="4"/>
  <c r="AA189" i="4" s="1"/>
  <c r="BA155" i="4"/>
  <c r="BA189" i="4" s="1"/>
  <c r="CO155" i="4"/>
  <c r="CO189" i="4" s="1"/>
  <c r="AE155" i="4"/>
  <c r="AE189" i="4" s="1"/>
  <c r="BP155" i="4"/>
  <c r="BP189" i="4" s="1"/>
  <c r="AD155" i="4"/>
  <c r="AD189" i="4" s="1"/>
  <c r="BZ155" i="4"/>
  <c r="BZ189" i="4" s="1"/>
  <c r="O155" i="4"/>
  <c r="O189" i="4" s="1"/>
  <c r="AZ155" i="4"/>
  <c r="AZ189" i="4" s="1"/>
  <c r="H155" i="4"/>
  <c r="H189" i="4" s="1"/>
  <c r="G16" i="8"/>
  <c r="H152" i="4"/>
  <c r="H186" i="4" s="1"/>
  <c r="G13" i="8"/>
  <c r="I149" i="4"/>
  <c r="I183" i="4" s="1"/>
  <c r="Y149" i="4"/>
  <c r="Y183" i="4" s="1"/>
  <c r="AN149" i="4"/>
  <c r="AN183" i="4" s="1"/>
  <c r="BD149" i="4"/>
  <c r="BD183" i="4" s="1"/>
  <c r="BT149" i="4"/>
  <c r="BT183" i="4" s="1"/>
  <c r="CJ149" i="4"/>
  <c r="CJ183" i="4" s="1"/>
  <c r="CX149" i="4"/>
  <c r="CX183" i="4" s="1"/>
  <c r="U149" i="4"/>
  <c r="U183" i="4" s="1"/>
  <c r="AK149" i="4"/>
  <c r="AK183" i="4" s="1"/>
  <c r="AZ149" i="4"/>
  <c r="AZ183" i="4" s="1"/>
  <c r="BP149" i="4"/>
  <c r="BP183" i="4" s="1"/>
  <c r="CF149" i="4"/>
  <c r="CF183" i="4" s="1"/>
  <c r="CT149" i="4"/>
  <c r="CT183" i="4" s="1"/>
  <c r="Q149" i="4"/>
  <c r="Q183" i="4" s="1"/>
  <c r="V149" i="4"/>
  <c r="V183" i="4" s="1"/>
  <c r="AG149" i="4"/>
  <c r="AG183" i="4" s="1"/>
  <c r="AL149" i="4"/>
  <c r="AL183" i="4" s="1"/>
  <c r="AV149" i="4"/>
  <c r="AV183" i="4" s="1"/>
  <c r="BA149" i="4"/>
  <c r="BA183" i="4" s="1"/>
  <c r="BL149" i="4"/>
  <c r="BL183" i="4" s="1"/>
  <c r="BQ149" i="4"/>
  <c r="BQ183" i="4" s="1"/>
  <c r="CB149" i="4"/>
  <c r="CB183" i="4" s="1"/>
  <c r="CG149" i="4"/>
  <c r="CG183" i="4" s="1"/>
  <c r="CU149" i="4"/>
  <c r="CU183" i="4" s="1"/>
  <c r="M149" i="4"/>
  <c r="M183" i="4" s="1"/>
  <c r="R149" i="4"/>
  <c r="R183" i="4" s="1"/>
  <c r="AC149" i="4"/>
  <c r="AC183" i="4" s="1"/>
  <c r="W149" i="4"/>
  <c r="W183" i="4" s="1"/>
  <c r="AH149" i="4"/>
  <c r="AH183" i="4" s="1"/>
  <c r="BB149" i="4"/>
  <c r="BB183" i="4" s="1"/>
  <c r="BX149" i="4"/>
  <c r="BX183" i="4" s="1"/>
  <c r="CQ149" i="4"/>
  <c r="CQ183" i="4" s="1"/>
  <c r="AM149" i="4"/>
  <c r="AM183" i="4" s="1"/>
  <c r="BH149" i="4"/>
  <c r="BH183" i="4" s="1"/>
  <c r="CC149" i="4"/>
  <c r="CC183" i="4" s="1"/>
  <c r="CV149" i="4"/>
  <c r="CV183" i="4" s="1"/>
  <c r="AR149" i="4"/>
  <c r="AR183" i="4" s="1"/>
  <c r="CH149" i="4"/>
  <c r="CH183" i="4" s="1"/>
  <c r="BM149" i="4"/>
  <c r="BM183" i="4" s="1"/>
  <c r="AW149" i="4"/>
  <c r="AW183" i="4" s="1"/>
  <c r="BR149" i="4"/>
  <c r="BR183" i="4" s="1"/>
  <c r="CM149" i="4"/>
  <c r="CM183" i="4" s="1"/>
  <c r="CW149" i="4"/>
  <c r="CW183" i="4" s="1"/>
  <c r="BW149" i="4"/>
  <c r="BW183" i="4" s="1"/>
  <c r="AQ149" i="4"/>
  <c r="AQ183" i="4" s="1"/>
  <c r="L149" i="4"/>
  <c r="L183" i="4" s="1"/>
  <c r="CD149" i="4"/>
  <c r="CD183" i="4" s="1"/>
  <c r="BJ149" i="4"/>
  <c r="BJ183" i="4" s="1"/>
  <c r="AP149" i="4"/>
  <c r="AP183" i="4" s="1"/>
  <c r="S149" i="4"/>
  <c r="S183" i="4" s="1"/>
  <c r="BG149" i="4"/>
  <c r="BG183" i="4" s="1"/>
  <c r="AB149" i="4"/>
  <c r="AB183" i="4" s="1"/>
  <c r="CO149" i="4"/>
  <c r="CO183" i="4" s="1"/>
  <c r="BV149" i="4"/>
  <c r="BV183" i="4" s="1"/>
  <c r="AX149" i="4"/>
  <c r="AX183" i="4" s="1"/>
  <c r="AE149" i="4"/>
  <c r="AE183" i="4" s="1"/>
  <c r="K149" i="4"/>
  <c r="K183" i="4" s="1"/>
  <c r="BO149" i="4"/>
  <c r="BO183" i="4" s="1"/>
  <c r="BZ149" i="4"/>
  <c r="BZ183" i="4" s="1"/>
  <c r="AI149" i="4"/>
  <c r="AI183" i="4" s="1"/>
  <c r="CI149" i="4"/>
  <c r="CI183" i="4" s="1"/>
  <c r="BC149" i="4"/>
  <c r="BC183" i="4" s="1"/>
  <c r="X149" i="4"/>
  <c r="X183" i="4" s="1"/>
  <c r="BY149" i="4"/>
  <c r="BY183" i="4" s="1"/>
  <c r="AS149" i="4"/>
  <c r="AS183" i="4" s="1"/>
  <c r="N149" i="4"/>
  <c r="N183" i="4" s="1"/>
  <c r="CS149" i="4"/>
  <c r="CS183" i="4" s="1"/>
  <c r="AJ149" i="4"/>
  <c r="AJ183" i="4" s="1"/>
  <c r="CR149" i="4"/>
  <c r="CR183" i="4" s="1"/>
  <c r="BF149" i="4"/>
  <c r="BF183" i="4" s="1"/>
  <c r="O149" i="4"/>
  <c r="O183" i="4" s="1"/>
  <c r="BS149" i="4"/>
  <c r="BS183" i="4" s="1"/>
  <c r="CN149" i="4"/>
  <c r="CN183" i="4" s="1"/>
  <c r="BI149" i="4"/>
  <c r="BI183" i="4" s="1"/>
  <c r="AD149" i="4"/>
  <c r="AD183" i="4" s="1"/>
  <c r="AY149" i="4"/>
  <c r="AY183" i="4" s="1"/>
  <c r="BN149" i="4"/>
  <c r="BN183" i="4" s="1"/>
  <c r="AU149" i="4"/>
  <c r="AU183" i="4" s="1"/>
  <c r="BU149" i="4"/>
  <c r="BU183" i="4" s="1"/>
  <c r="J149" i="4"/>
  <c r="J183" i="4" s="1"/>
  <c r="T149" i="4"/>
  <c r="T183" i="4" s="1"/>
  <c r="AT149" i="4"/>
  <c r="AT183" i="4" s="1"/>
  <c r="CP149" i="4"/>
  <c r="CP183" i="4" s="1"/>
  <c r="AF149" i="4"/>
  <c r="AF183" i="4" s="1"/>
  <c r="BE149" i="4"/>
  <c r="BE183" i="4" s="1"/>
  <c r="AA149" i="4"/>
  <c r="AA183" i="4" s="1"/>
  <c r="CA149" i="4"/>
  <c r="CA183" i="4" s="1"/>
  <c r="P149" i="4"/>
  <c r="P183" i="4" s="1"/>
  <c r="AO149" i="4"/>
  <c r="AO183" i="4" s="1"/>
  <c r="CE149" i="4"/>
  <c r="CE183" i="4" s="1"/>
  <c r="CL149" i="4"/>
  <c r="CL183" i="4" s="1"/>
  <c r="BK149" i="4"/>
  <c r="BK183" i="4" s="1"/>
  <c r="CK149" i="4"/>
  <c r="CK183" i="4" s="1"/>
  <c r="Z149" i="4"/>
  <c r="Z183" i="4" s="1"/>
  <c r="H149" i="4"/>
  <c r="H183" i="4" s="1"/>
  <c r="G11" i="8"/>
  <c r="AE147" i="4"/>
  <c r="AE181" i="4" s="1"/>
  <c r="AP147" i="4"/>
  <c r="AP181" i="4" s="1"/>
  <c r="BF147" i="4"/>
  <c r="BF181" i="4" s="1"/>
  <c r="BV147" i="4"/>
  <c r="BV181" i="4" s="1"/>
  <c r="CL147" i="4"/>
  <c r="CL181" i="4" s="1"/>
  <c r="K147" i="4"/>
  <c r="K181" i="4" s="1"/>
  <c r="S147" i="4"/>
  <c r="S181" i="4" s="1"/>
  <c r="AM147" i="4"/>
  <c r="AM181" i="4" s="1"/>
  <c r="BB147" i="4"/>
  <c r="BB181" i="4" s="1"/>
  <c r="BR147" i="4"/>
  <c r="BR181" i="4" s="1"/>
  <c r="CH147" i="4"/>
  <c r="CH181" i="4" s="1"/>
  <c r="CV147" i="4"/>
  <c r="CV181" i="4" s="1"/>
  <c r="AA147" i="4"/>
  <c r="AA181" i="4" s="1"/>
  <c r="AI147" i="4"/>
  <c r="AI181" i="4" s="1"/>
  <c r="AX147" i="4"/>
  <c r="AX181" i="4" s="1"/>
  <c r="BC147" i="4"/>
  <c r="BC181" i="4" s="1"/>
  <c r="BN147" i="4"/>
  <c r="BN181" i="4" s="1"/>
  <c r="BS147" i="4"/>
  <c r="BS181" i="4" s="1"/>
  <c r="CD147" i="4"/>
  <c r="CD181" i="4" s="1"/>
  <c r="CI147" i="4"/>
  <c r="CI181" i="4" s="1"/>
  <c r="CR147" i="4"/>
  <c r="CR181" i="4" s="1"/>
  <c r="CW147" i="4"/>
  <c r="CW181" i="4" s="1"/>
  <c r="O147" i="4"/>
  <c r="O181" i="4" s="1"/>
  <c r="AN147" i="4"/>
  <c r="AN181" i="4" s="1"/>
  <c r="AY147" i="4"/>
  <c r="AY181" i="4" s="1"/>
  <c r="BJ147" i="4"/>
  <c r="BJ181" i="4" s="1"/>
  <c r="BT147" i="4"/>
  <c r="BT181" i="4" s="1"/>
  <c r="BZ147" i="4"/>
  <c r="BZ181" i="4" s="1"/>
  <c r="CJ147" i="4"/>
  <c r="CJ181" i="4" s="1"/>
  <c r="CS147" i="4"/>
  <c r="CS181" i="4" s="1"/>
  <c r="I147" i="4"/>
  <c r="I181" i="4" s="1"/>
  <c r="AJ147" i="4"/>
  <c r="AJ181" i="4" s="1"/>
  <c r="AT147" i="4"/>
  <c r="AT181" i="4" s="1"/>
  <c r="BD147" i="4"/>
  <c r="BD181" i="4" s="1"/>
  <c r="BO147" i="4"/>
  <c r="BO181" i="4" s="1"/>
  <c r="CE147" i="4"/>
  <c r="CE181" i="4" s="1"/>
  <c r="CO147" i="4"/>
  <c r="CO181" i="4" s="1"/>
  <c r="CX147" i="4"/>
  <c r="CX181" i="4" s="1"/>
  <c r="BY147" i="4"/>
  <c r="BY181" i="4" s="1"/>
  <c r="AS147" i="4"/>
  <c r="AS181" i="4" s="1"/>
  <c r="N147" i="4"/>
  <c r="N181" i="4" s="1"/>
  <c r="CF147" i="4"/>
  <c r="CF181" i="4" s="1"/>
  <c r="BL147" i="4"/>
  <c r="BL181" i="4" s="1"/>
  <c r="AR147" i="4"/>
  <c r="AR181" i="4" s="1"/>
  <c r="U147" i="4"/>
  <c r="U181" i="4" s="1"/>
  <c r="CQ147" i="4"/>
  <c r="CQ181" i="4" s="1"/>
  <c r="BI147" i="4"/>
  <c r="BI181" i="4" s="1"/>
  <c r="AD147" i="4"/>
  <c r="AD181" i="4" s="1"/>
  <c r="BX147" i="4"/>
  <c r="BX181" i="4" s="1"/>
  <c r="AZ147" i="4"/>
  <c r="AZ181" i="4" s="1"/>
  <c r="AG147" i="4"/>
  <c r="AG181" i="4" s="1"/>
  <c r="BQ147" i="4"/>
  <c r="BQ181" i="4" s="1"/>
  <c r="CT147" i="4"/>
  <c r="CT181" i="4" s="1"/>
  <c r="BH147" i="4"/>
  <c r="BH181" i="4" s="1"/>
  <c r="Q147" i="4"/>
  <c r="Q181" i="4" s="1"/>
  <c r="CG147" i="4"/>
  <c r="CG181" i="4" s="1"/>
  <c r="BE147" i="4"/>
  <c r="BE181" i="4" s="1"/>
  <c r="Z147" i="4"/>
  <c r="Z181" i="4" s="1"/>
  <c r="CA147" i="4"/>
  <c r="CA181" i="4" s="1"/>
  <c r="AU147" i="4"/>
  <c r="AU181" i="4" s="1"/>
  <c r="M147" i="4"/>
  <c r="M181" i="4" s="1"/>
  <c r="X147" i="4"/>
  <c r="X181" i="4" s="1"/>
  <c r="AL147" i="4"/>
  <c r="AL181" i="4" s="1"/>
  <c r="CB147" i="4"/>
  <c r="CB181" i="4" s="1"/>
  <c r="AK147" i="4"/>
  <c r="AK181" i="4" s="1"/>
  <c r="CU147" i="4"/>
  <c r="CU181" i="4" s="1"/>
  <c r="BU147" i="4"/>
  <c r="BU181" i="4" s="1"/>
  <c r="AO147" i="4"/>
  <c r="AO181" i="4" s="1"/>
  <c r="J147" i="4"/>
  <c r="J181" i="4" s="1"/>
  <c r="CP147" i="4"/>
  <c r="CP181" i="4" s="1"/>
  <c r="BK147" i="4"/>
  <c r="BK181" i="4" s="1"/>
  <c r="AC147" i="4"/>
  <c r="AC181" i="4" s="1"/>
  <c r="AF147" i="4"/>
  <c r="AF181" i="4" s="1"/>
  <c r="P147" i="4"/>
  <c r="P181" i="4" s="1"/>
  <c r="W147" i="4"/>
  <c r="W181" i="4" s="1"/>
  <c r="CM147" i="4"/>
  <c r="CM181" i="4" s="1"/>
  <c r="AW147" i="4"/>
  <c r="AW181" i="4" s="1"/>
  <c r="BW147" i="4"/>
  <c r="BW181" i="4" s="1"/>
  <c r="CK147" i="4"/>
  <c r="CK181" i="4" s="1"/>
  <c r="BP147" i="4"/>
  <c r="BP181" i="4" s="1"/>
  <c r="CN147" i="4"/>
  <c r="CN181" i="4" s="1"/>
  <c r="AH147" i="4"/>
  <c r="AH181" i="4" s="1"/>
  <c r="BG147" i="4"/>
  <c r="BG181" i="4" s="1"/>
  <c r="AB147" i="4"/>
  <c r="AB181" i="4" s="1"/>
  <c r="BA147" i="4"/>
  <c r="BA181" i="4" s="1"/>
  <c r="AV147" i="4"/>
  <c r="AV181" i="4" s="1"/>
  <c r="CC147" i="4"/>
  <c r="CC181" i="4" s="1"/>
  <c r="R147" i="4"/>
  <c r="R181" i="4" s="1"/>
  <c r="AQ147" i="4"/>
  <c r="AQ181" i="4" s="1"/>
  <c r="T147" i="4"/>
  <c r="T181" i="4" s="1"/>
  <c r="V147" i="4"/>
  <c r="V181" i="4" s="1"/>
  <c r="Y147" i="4"/>
  <c r="Y181" i="4" s="1"/>
  <c r="BM147" i="4"/>
  <c r="BM181" i="4" s="1"/>
  <c r="L147" i="4"/>
  <c r="L181" i="4" s="1"/>
  <c r="H147" i="4"/>
  <c r="H181" i="4" s="1"/>
  <c r="G23" i="8"/>
  <c r="P159" i="4"/>
  <c r="P193" i="4" s="1"/>
  <c r="AF159" i="4"/>
  <c r="AF193" i="4" s="1"/>
  <c r="AU159" i="4"/>
  <c r="AU193" i="4" s="1"/>
  <c r="BK159" i="4"/>
  <c r="BK193" i="4" s="1"/>
  <c r="CA159" i="4"/>
  <c r="CA193" i="4" s="1"/>
  <c r="CP159" i="4"/>
  <c r="CP193" i="4" s="1"/>
  <c r="L159" i="4"/>
  <c r="L193" i="4" s="1"/>
  <c r="AB159" i="4"/>
  <c r="AB193" i="4" s="1"/>
  <c r="AQ159" i="4"/>
  <c r="AQ193" i="4" s="1"/>
  <c r="BG159" i="4"/>
  <c r="BG193" i="4" s="1"/>
  <c r="BW159" i="4"/>
  <c r="BW193" i="4" s="1"/>
  <c r="M159" i="4"/>
  <c r="M193" i="4" s="1"/>
  <c r="X159" i="4"/>
  <c r="X193" i="4" s="1"/>
  <c r="AC159" i="4"/>
  <c r="AC193" i="4" s="1"/>
  <c r="AR159" i="4"/>
  <c r="AR193" i="4" s="1"/>
  <c r="BC159" i="4"/>
  <c r="BC193" i="4" s="1"/>
  <c r="BH159" i="4"/>
  <c r="BH193" i="4" s="1"/>
  <c r="BS159" i="4"/>
  <c r="BS193" i="4" s="1"/>
  <c r="BX159" i="4"/>
  <c r="BX193" i="4" s="1"/>
  <c r="CI159" i="4"/>
  <c r="CI193" i="4" s="1"/>
  <c r="CM159" i="4"/>
  <c r="CM193" i="4" s="1"/>
  <c r="CW159" i="4"/>
  <c r="CW193" i="4" s="1"/>
  <c r="N159" i="4"/>
  <c r="N193" i="4" s="1"/>
  <c r="AJ159" i="4"/>
  <c r="AJ193" i="4" s="1"/>
  <c r="BD159" i="4"/>
  <c r="BD193" i="4" s="1"/>
  <c r="BY159" i="4"/>
  <c r="BY193" i="4" s="1"/>
  <c r="CS159" i="4"/>
  <c r="CS193" i="4" s="1"/>
  <c r="T159" i="4"/>
  <c r="T193" i="4" s="1"/>
  <c r="AN159" i="4"/>
  <c r="AN193" i="4" s="1"/>
  <c r="BI159" i="4"/>
  <c r="BI193" i="4" s="1"/>
  <c r="CE159" i="4"/>
  <c r="CE193" i="4" s="1"/>
  <c r="CX159" i="4"/>
  <c r="CX193" i="4" s="1"/>
  <c r="Y159" i="4"/>
  <c r="Y193" i="4" s="1"/>
  <c r="BO159" i="4"/>
  <c r="BO193" i="4" s="1"/>
  <c r="AS159" i="4"/>
  <c r="AS193" i="4" s="1"/>
  <c r="CJ159" i="4"/>
  <c r="CJ193" i="4" s="1"/>
  <c r="AD159" i="4"/>
  <c r="AD193" i="4" s="1"/>
  <c r="AY159" i="4"/>
  <c r="AY193" i="4" s="1"/>
  <c r="BT159" i="4"/>
  <c r="BT193" i="4" s="1"/>
  <c r="I159" i="4"/>
  <c r="I193" i="4" s="1"/>
  <c r="CN159" i="4"/>
  <c r="CN193" i="4" s="1"/>
  <c r="CV159" i="4"/>
  <c r="CV193" i="4" s="1"/>
  <c r="BV159" i="4"/>
  <c r="BV193" i="4" s="1"/>
  <c r="AI159" i="4"/>
  <c r="AI193" i="4" s="1"/>
  <c r="CG159" i="4"/>
  <c r="CG193" i="4" s="1"/>
  <c r="BM159" i="4"/>
  <c r="BM193" i="4" s="1"/>
  <c r="AO159" i="4"/>
  <c r="AO193" i="4" s="1"/>
  <c r="V159" i="4"/>
  <c r="V193" i="4" s="1"/>
  <c r="CH159" i="4"/>
  <c r="CH193" i="4" s="1"/>
  <c r="BB159" i="4"/>
  <c r="BB193" i="4" s="1"/>
  <c r="K159" i="4"/>
  <c r="K193" i="4" s="1"/>
  <c r="CQ159" i="4"/>
  <c r="CQ193" i="4" s="1"/>
  <c r="BU159" i="4"/>
  <c r="BU193" i="4" s="1"/>
  <c r="BA159" i="4"/>
  <c r="BA193" i="4" s="1"/>
  <c r="AH159" i="4"/>
  <c r="AH193" i="4" s="1"/>
  <c r="J159" i="4"/>
  <c r="J193" i="4" s="1"/>
  <c r="CO159" i="4"/>
  <c r="CO193" i="4" s="1"/>
  <c r="W159" i="4"/>
  <c r="W193" i="4" s="1"/>
  <c r="CU159" i="4"/>
  <c r="CU193" i="4" s="1"/>
  <c r="BE159" i="4"/>
  <c r="BE193" i="4" s="1"/>
  <c r="R159" i="4"/>
  <c r="R193" i="4" s="1"/>
  <c r="CB159" i="4"/>
  <c r="CB193" i="4" s="1"/>
  <c r="AV159" i="4"/>
  <c r="AV193" i="4" s="1"/>
  <c r="BR159" i="4"/>
  <c r="BR193" i="4" s="1"/>
  <c r="AT159" i="4"/>
  <c r="AT193" i="4" s="1"/>
  <c r="S159" i="4"/>
  <c r="S193" i="4" s="1"/>
  <c r="CD159" i="4"/>
  <c r="CD193" i="4" s="1"/>
  <c r="BJ159" i="4"/>
  <c r="BJ193" i="4" s="1"/>
  <c r="CC159" i="4"/>
  <c r="CC193" i="4" s="1"/>
  <c r="AL159" i="4"/>
  <c r="AL193" i="4" s="1"/>
  <c r="BL159" i="4"/>
  <c r="BL193" i="4" s="1"/>
  <c r="AG159" i="4"/>
  <c r="AG193" i="4" s="1"/>
  <c r="CL159" i="4"/>
  <c r="CL193" i="4" s="1"/>
  <c r="BF159" i="4"/>
  <c r="BF193" i="4" s="1"/>
  <c r="AE159" i="4"/>
  <c r="AE193" i="4" s="1"/>
  <c r="U159" i="4"/>
  <c r="U193" i="4" s="1"/>
  <c r="AP159" i="4"/>
  <c r="AP193" i="4" s="1"/>
  <c r="AW159" i="4"/>
  <c r="AW193" i="4" s="1"/>
  <c r="CT159" i="4"/>
  <c r="CT193" i="4" s="1"/>
  <c r="AK159" i="4"/>
  <c r="AK193" i="4" s="1"/>
  <c r="BN159" i="4"/>
  <c r="BN193" i="4" s="1"/>
  <c r="O159" i="4"/>
  <c r="O193" i="4" s="1"/>
  <c r="Z159" i="4"/>
  <c r="Z193" i="4" s="1"/>
  <c r="CF159" i="4"/>
  <c r="CF193" i="4" s="1"/>
  <c r="AX159" i="4"/>
  <c r="AX193" i="4" s="1"/>
  <c r="Q159" i="4"/>
  <c r="Q193" i="4" s="1"/>
  <c r="CK159" i="4"/>
  <c r="CK193" i="4" s="1"/>
  <c r="BP159" i="4"/>
  <c r="BP193" i="4" s="1"/>
  <c r="CR159" i="4"/>
  <c r="CR193" i="4" s="1"/>
  <c r="AM159" i="4"/>
  <c r="AM193" i="4" s="1"/>
  <c r="BQ159" i="4"/>
  <c r="BQ193" i="4" s="1"/>
  <c r="AZ159" i="4"/>
  <c r="AZ193" i="4" s="1"/>
  <c r="BZ159" i="4"/>
  <c r="BZ193" i="4" s="1"/>
  <c r="AA159" i="4"/>
  <c r="AA193" i="4" s="1"/>
  <c r="H159" i="4"/>
  <c r="H193" i="4" s="1"/>
  <c r="G24" i="8"/>
  <c r="O160" i="4"/>
  <c r="O194" i="4" s="1"/>
  <c r="AE160" i="4"/>
  <c r="AE194" i="4" s="1"/>
  <c r="AT160" i="4"/>
  <c r="AT194" i="4" s="1"/>
  <c r="BJ160" i="4"/>
  <c r="BJ194" i="4" s="1"/>
  <c r="BZ160" i="4"/>
  <c r="BZ194" i="4" s="1"/>
  <c r="CO160" i="4"/>
  <c r="CO194" i="4" s="1"/>
  <c r="K160" i="4"/>
  <c r="K194" i="4" s="1"/>
  <c r="AA160" i="4"/>
  <c r="AA194" i="4" s="1"/>
  <c r="AP160" i="4"/>
  <c r="AP194" i="4" s="1"/>
  <c r="BF160" i="4"/>
  <c r="BF194" i="4" s="1"/>
  <c r="BV160" i="4"/>
  <c r="BV194" i="4" s="1"/>
  <c r="CL160" i="4"/>
  <c r="CL194" i="4" s="1"/>
  <c r="L160" i="4"/>
  <c r="L194" i="4" s="1"/>
  <c r="W160" i="4"/>
  <c r="W194" i="4" s="1"/>
  <c r="AB160" i="4"/>
  <c r="AB194" i="4" s="1"/>
  <c r="AM160" i="4"/>
  <c r="AM194" i="4" s="1"/>
  <c r="AQ160" i="4"/>
  <c r="AQ194" i="4" s="1"/>
  <c r="BB160" i="4"/>
  <c r="BB194" i="4" s="1"/>
  <c r="BG160" i="4"/>
  <c r="BG194" i="4" s="1"/>
  <c r="BR160" i="4"/>
  <c r="BR194" i="4" s="1"/>
  <c r="BW160" i="4"/>
  <c r="BW194" i="4" s="1"/>
  <c r="CH160" i="4"/>
  <c r="CH194" i="4" s="1"/>
  <c r="CV160" i="4"/>
  <c r="CV194" i="4" s="1"/>
  <c r="X160" i="4"/>
  <c r="X194" i="4" s="1"/>
  <c r="AR160" i="4"/>
  <c r="AR194" i="4" s="1"/>
  <c r="BN160" i="4"/>
  <c r="BN194" i="4" s="1"/>
  <c r="CI160" i="4"/>
  <c r="CI194" i="4" s="1"/>
  <c r="AC160" i="4"/>
  <c r="AC194" i="4" s="1"/>
  <c r="AX160" i="4"/>
  <c r="AX194" i="4" s="1"/>
  <c r="BS160" i="4"/>
  <c r="BS194" i="4" s="1"/>
  <c r="CM160" i="4"/>
  <c r="CM194" i="4" s="1"/>
  <c r="M160" i="4"/>
  <c r="M194" i="4" s="1"/>
  <c r="BC160" i="4"/>
  <c r="BC194" i="4" s="1"/>
  <c r="CR160" i="4"/>
  <c r="CR194" i="4" s="1"/>
  <c r="AI160" i="4"/>
  <c r="AI194" i="4" s="1"/>
  <c r="BX160" i="4"/>
  <c r="BX194" i="4" s="1"/>
  <c r="S160" i="4"/>
  <c r="S194" i="4" s="1"/>
  <c r="CW160" i="4"/>
  <c r="CW194" i="4" s="1"/>
  <c r="BH160" i="4"/>
  <c r="BH194" i="4" s="1"/>
  <c r="CD160" i="4"/>
  <c r="CD194" i="4" s="1"/>
  <c r="CK160" i="4"/>
  <c r="CK194" i="4" s="1"/>
  <c r="BI160" i="4"/>
  <c r="BI194" i="4" s="1"/>
  <c r="AH160" i="4"/>
  <c r="AH194" i="4" s="1"/>
  <c r="BT160" i="4"/>
  <c r="BT194" i="4" s="1"/>
  <c r="AZ160" i="4"/>
  <c r="AZ194" i="4" s="1"/>
  <c r="AG160" i="4"/>
  <c r="AG194" i="4" s="1"/>
  <c r="I160" i="4"/>
  <c r="I194" i="4" s="1"/>
  <c r="BY160" i="4"/>
  <c r="BY194" i="4" s="1"/>
  <c r="AW160" i="4"/>
  <c r="AW194" i="4" s="1"/>
  <c r="V160" i="4"/>
  <c r="V194" i="4" s="1"/>
  <c r="CX160" i="4"/>
  <c r="CX194" i="4" s="1"/>
  <c r="CF160" i="4"/>
  <c r="CF194" i="4" s="1"/>
  <c r="BL160" i="4"/>
  <c r="BL194" i="4" s="1"/>
  <c r="AN160" i="4"/>
  <c r="AN194" i="4" s="1"/>
  <c r="U160" i="4"/>
  <c r="U194" i="4" s="1"/>
  <c r="BA160" i="4"/>
  <c r="BA194" i="4" s="1"/>
  <c r="CJ160" i="4"/>
  <c r="CJ194" i="4" s="1"/>
  <c r="AV160" i="4"/>
  <c r="AV194" i="4" s="1"/>
  <c r="CA160" i="4"/>
  <c r="CA194" i="4" s="1"/>
  <c r="AU160" i="4"/>
  <c r="AU194" i="4" s="1"/>
  <c r="P160" i="4"/>
  <c r="P194" i="4" s="1"/>
  <c r="CG160" i="4"/>
  <c r="CG194" i="4" s="1"/>
  <c r="AS160" i="4"/>
  <c r="AS194" i="4" s="1"/>
  <c r="J160" i="4"/>
  <c r="J194" i="4" s="1"/>
  <c r="CQ160" i="4"/>
  <c r="CQ194" i="4" s="1"/>
  <c r="AO160" i="4"/>
  <c r="AO194" i="4" s="1"/>
  <c r="CC160" i="4"/>
  <c r="CC194" i="4" s="1"/>
  <c r="AD160" i="4"/>
  <c r="AD194" i="4" s="1"/>
  <c r="BP160" i="4"/>
  <c r="BP194" i="4" s="1"/>
  <c r="Y160" i="4"/>
  <c r="Y194" i="4" s="1"/>
  <c r="CP160" i="4"/>
  <c r="CP194" i="4" s="1"/>
  <c r="BK160" i="4"/>
  <c r="BK194" i="4" s="1"/>
  <c r="AF160" i="4"/>
  <c r="AF194" i="4" s="1"/>
  <c r="CU160" i="4"/>
  <c r="CU194" i="4" s="1"/>
  <c r="BM160" i="4"/>
  <c r="BM194" i="4" s="1"/>
  <c r="Z160" i="4"/>
  <c r="Z194" i="4" s="1"/>
  <c r="BQ160" i="4"/>
  <c r="BQ194" i="4" s="1"/>
  <c r="N160" i="4"/>
  <c r="N194" i="4" s="1"/>
  <c r="AK160" i="4"/>
  <c r="AK194" i="4" s="1"/>
  <c r="BO160" i="4"/>
  <c r="BO194" i="4" s="1"/>
  <c r="AL160" i="4"/>
  <c r="AL194" i="4" s="1"/>
  <c r="CT160" i="4"/>
  <c r="CT194" i="4" s="1"/>
  <c r="Q160" i="4"/>
  <c r="Q194" i="4" s="1"/>
  <c r="AY160" i="4"/>
  <c r="AY194" i="4" s="1"/>
  <c r="CN160" i="4"/>
  <c r="CN194" i="4" s="1"/>
  <c r="R160" i="4"/>
  <c r="R194" i="4" s="1"/>
  <c r="CB160" i="4"/>
  <c r="CB194" i="4" s="1"/>
  <c r="CS160" i="4"/>
  <c r="CS194" i="4" s="1"/>
  <c r="AJ160" i="4"/>
  <c r="AJ194" i="4" s="1"/>
  <c r="BU160" i="4"/>
  <c r="BU194" i="4" s="1"/>
  <c r="BD160" i="4"/>
  <c r="BD194" i="4" s="1"/>
  <c r="CE160" i="4"/>
  <c r="CE194" i="4" s="1"/>
  <c r="T160" i="4"/>
  <c r="T194" i="4" s="1"/>
  <c r="BE160" i="4"/>
  <c r="BE194" i="4" s="1"/>
  <c r="H160" i="4"/>
  <c r="H194" i="4" s="1"/>
  <c r="G5" i="8"/>
  <c r="I141" i="4"/>
  <c r="I175" i="4" s="1"/>
  <c r="AK141" i="4"/>
  <c r="AK175" i="4" s="1"/>
  <c r="BL141" i="4"/>
  <c r="BL175" i="4" s="1"/>
  <c r="BT141" i="4"/>
  <c r="BT175" i="4" s="1"/>
  <c r="CT141" i="4"/>
  <c r="CT175" i="4" s="1"/>
  <c r="Q141" i="4"/>
  <c r="Q175" i="4" s="1"/>
  <c r="Y141" i="4"/>
  <c r="Y175" i="4" s="1"/>
  <c r="AZ141" i="4"/>
  <c r="AZ175" i="4" s="1"/>
  <c r="CB141" i="4"/>
  <c r="CB175" i="4" s="1"/>
  <c r="CJ141" i="4"/>
  <c r="CJ175" i="4" s="1"/>
  <c r="AG141" i="4"/>
  <c r="AG175" i="4" s="1"/>
  <c r="AN141" i="4"/>
  <c r="AN175" i="4" s="1"/>
  <c r="BP141" i="4"/>
  <c r="BP175" i="4" s="1"/>
  <c r="CX141" i="4"/>
  <c r="CX175" i="4" s="1"/>
  <c r="O141" i="4"/>
  <c r="O175" i="4" s="1"/>
  <c r="AV141" i="4"/>
  <c r="AV175" i="4" s="1"/>
  <c r="BZ141" i="4"/>
  <c r="BZ175" i="4" s="1"/>
  <c r="U141" i="4"/>
  <c r="U175" i="4" s="1"/>
  <c r="AP141" i="4"/>
  <c r="AP175" i="4" s="1"/>
  <c r="BD141" i="4"/>
  <c r="BD175" i="4" s="1"/>
  <c r="BR141" i="4"/>
  <c r="BR175" i="4" s="1"/>
  <c r="CF141" i="4"/>
  <c r="CF175" i="4" s="1"/>
  <c r="CH141" i="4"/>
  <c r="CH175" i="4" s="1"/>
  <c r="BB141" i="4"/>
  <c r="BB175" i="4" s="1"/>
  <c r="AA141" i="4"/>
  <c r="AA175" i="4" s="1"/>
  <c r="BW141" i="4"/>
  <c r="BW175" i="4" s="1"/>
  <c r="BG141" i="4"/>
  <c r="BG175" i="4" s="1"/>
  <c r="AQ141" i="4"/>
  <c r="AQ175" i="4" s="1"/>
  <c r="AB141" i="4"/>
  <c r="AB175" i="4" s="1"/>
  <c r="L141" i="4"/>
  <c r="L175" i="4" s="1"/>
  <c r="BN141" i="4"/>
  <c r="BN175" i="4" s="1"/>
  <c r="CN141" i="4"/>
  <c r="CN175" i="4" s="1"/>
  <c r="BY141" i="4"/>
  <c r="BY175" i="4" s="1"/>
  <c r="BI141" i="4"/>
  <c r="BI175" i="4" s="1"/>
  <c r="AS141" i="4"/>
  <c r="AS175" i="4" s="1"/>
  <c r="AD141" i="4"/>
  <c r="AD175" i="4" s="1"/>
  <c r="N141" i="4"/>
  <c r="N175" i="4" s="1"/>
  <c r="BH141" i="4"/>
  <c r="BH175" i="4" s="1"/>
  <c r="CO141" i="4"/>
  <c r="CO175" i="4" s="1"/>
  <c r="BJ141" i="4"/>
  <c r="BJ175" i="4" s="1"/>
  <c r="AM141" i="4"/>
  <c r="AM175" i="4" s="1"/>
  <c r="K141" i="4"/>
  <c r="K175" i="4" s="1"/>
  <c r="CS141" i="4"/>
  <c r="CS175" i="4" s="1"/>
  <c r="CE141" i="4"/>
  <c r="CE175" i="4" s="1"/>
  <c r="BO141" i="4"/>
  <c r="BO175" i="4" s="1"/>
  <c r="AY141" i="4"/>
  <c r="AY175" i="4" s="1"/>
  <c r="AJ141" i="4"/>
  <c r="AJ175" i="4" s="1"/>
  <c r="T141" i="4"/>
  <c r="T175" i="4" s="1"/>
  <c r="AI141" i="4"/>
  <c r="AI175" i="4" s="1"/>
  <c r="CU141" i="4"/>
  <c r="CU175" i="4" s="1"/>
  <c r="CG141" i="4"/>
  <c r="CG175" i="4" s="1"/>
  <c r="BQ141" i="4"/>
  <c r="BQ175" i="4" s="1"/>
  <c r="BA141" i="4"/>
  <c r="BA175" i="4" s="1"/>
  <c r="AL141" i="4"/>
  <c r="AL175" i="4" s="1"/>
  <c r="V141" i="4"/>
  <c r="V175" i="4" s="1"/>
  <c r="CM141" i="4"/>
  <c r="CM175" i="4" s="1"/>
  <c r="AC141" i="4"/>
  <c r="AC175" i="4" s="1"/>
  <c r="BV141" i="4"/>
  <c r="BV175" i="4" s="1"/>
  <c r="W141" i="4"/>
  <c r="W175" i="4" s="1"/>
  <c r="CW141" i="4"/>
  <c r="CW175" i="4" s="1"/>
  <c r="BS141" i="4"/>
  <c r="BS175" i="4" s="1"/>
  <c r="AX141" i="4"/>
  <c r="AX175" i="4" s="1"/>
  <c r="BU141" i="4"/>
  <c r="BU175" i="4" s="1"/>
  <c r="AO141" i="4"/>
  <c r="AO175" i="4" s="1"/>
  <c r="J141" i="4"/>
  <c r="J175" i="4" s="1"/>
  <c r="BF141" i="4"/>
  <c r="BF175" i="4" s="1"/>
  <c r="CP141" i="4"/>
  <c r="CP175" i="4" s="1"/>
  <c r="BK141" i="4"/>
  <c r="BK175" i="4" s="1"/>
  <c r="AF141" i="4"/>
  <c r="AF175" i="4" s="1"/>
  <c r="CR141" i="4"/>
  <c r="CR175" i="4" s="1"/>
  <c r="S141" i="4"/>
  <c r="S175" i="4" s="1"/>
  <c r="CQ141" i="4"/>
  <c r="CQ175" i="4" s="1"/>
  <c r="BM141" i="4"/>
  <c r="BM175" i="4" s="1"/>
  <c r="AH141" i="4"/>
  <c r="AH175" i="4" s="1"/>
  <c r="BX141" i="4"/>
  <c r="BX175" i="4" s="1"/>
  <c r="CV141" i="4"/>
  <c r="CV175" i="4" s="1"/>
  <c r="AT141" i="4"/>
  <c r="AT175" i="4" s="1"/>
  <c r="CI141" i="4"/>
  <c r="CI175" i="4" s="1"/>
  <c r="BC141" i="4"/>
  <c r="BC175" i="4" s="1"/>
  <c r="X141" i="4"/>
  <c r="X175" i="4" s="1"/>
  <c r="CK141" i="4"/>
  <c r="CK175" i="4" s="1"/>
  <c r="BE141" i="4"/>
  <c r="BE175" i="4" s="1"/>
  <c r="Z141" i="4"/>
  <c r="Z175" i="4" s="1"/>
  <c r="AR141" i="4"/>
  <c r="AR175" i="4" s="1"/>
  <c r="CL141" i="4"/>
  <c r="CL175" i="4" s="1"/>
  <c r="AE141" i="4"/>
  <c r="AE175" i="4" s="1"/>
  <c r="CA141" i="4"/>
  <c r="CA175" i="4" s="1"/>
  <c r="AU141" i="4"/>
  <c r="AU175" i="4" s="1"/>
  <c r="P141" i="4"/>
  <c r="P175" i="4" s="1"/>
  <c r="CD141" i="4"/>
  <c r="CD175" i="4" s="1"/>
  <c r="CC141" i="4"/>
  <c r="CC175" i="4" s="1"/>
  <c r="AW141" i="4"/>
  <c r="AW175" i="4" s="1"/>
  <c r="R141" i="4"/>
  <c r="R175" i="4" s="1"/>
  <c r="M141" i="4"/>
  <c r="M175" i="4" s="1"/>
  <c r="H141" i="4"/>
  <c r="H175" i="4" s="1"/>
  <c r="G15" i="8"/>
  <c r="W151" i="4"/>
  <c r="W185" i="4" s="1"/>
  <c r="AM151" i="4"/>
  <c r="AM185" i="4" s="1"/>
  <c r="BB151" i="4"/>
  <c r="BB185" i="4" s="1"/>
  <c r="BR151" i="4"/>
  <c r="BR185" i="4" s="1"/>
  <c r="CH151" i="4"/>
  <c r="CH185" i="4" s="1"/>
  <c r="CV151" i="4"/>
  <c r="CV185" i="4" s="1"/>
  <c r="S151" i="4"/>
  <c r="S185" i="4" s="1"/>
  <c r="AI151" i="4"/>
  <c r="AI185" i="4" s="1"/>
  <c r="AX151" i="4"/>
  <c r="AX185" i="4" s="1"/>
  <c r="BN151" i="4"/>
  <c r="BN185" i="4" s="1"/>
  <c r="CD151" i="4"/>
  <c r="CD185" i="4" s="1"/>
  <c r="CR151" i="4"/>
  <c r="CR185" i="4" s="1"/>
  <c r="O151" i="4"/>
  <c r="O185" i="4" s="1"/>
  <c r="T151" i="4"/>
  <c r="T185" i="4" s="1"/>
  <c r="AE151" i="4"/>
  <c r="AE185" i="4" s="1"/>
  <c r="AJ151" i="4"/>
  <c r="AJ185" i="4" s="1"/>
  <c r="AT151" i="4"/>
  <c r="AT185" i="4" s="1"/>
  <c r="AY151" i="4"/>
  <c r="AY185" i="4" s="1"/>
  <c r="BJ151" i="4"/>
  <c r="BJ185" i="4" s="1"/>
  <c r="BO151" i="4"/>
  <c r="BO185" i="4" s="1"/>
  <c r="BZ151" i="4"/>
  <c r="BZ185" i="4" s="1"/>
  <c r="CE151" i="4"/>
  <c r="CE185" i="4" s="1"/>
  <c r="CO151" i="4"/>
  <c r="CO185" i="4" s="1"/>
  <c r="CS151" i="4"/>
  <c r="CS185" i="4" s="1"/>
  <c r="K151" i="4"/>
  <c r="K185" i="4" s="1"/>
  <c r="AF151" i="4"/>
  <c r="AF185" i="4" s="1"/>
  <c r="AZ151" i="4"/>
  <c r="AZ185" i="4" s="1"/>
  <c r="BV151" i="4"/>
  <c r="BV185" i="4" s="1"/>
  <c r="CP151" i="4"/>
  <c r="CP185" i="4" s="1"/>
  <c r="P151" i="4"/>
  <c r="P185" i="4" s="1"/>
  <c r="AK151" i="4"/>
  <c r="AK185" i="4" s="1"/>
  <c r="BF151" i="4"/>
  <c r="BF185" i="4" s="1"/>
  <c r="CA151" i="4"/>
  <c r="CA185" i="4" s="1"/>
  <c r="CT151" i="4"/>
  <c r="CT185" i="4" s="1"/>
  <c r="U151" i="4"/>
  <c r="U185" i="4" s="1"/>
  <c r="BK151" i="4"/>
  <c r="BK185" i="4" s="1"/>
  <c r="AP151" i="4"/>
  <c r="AP185" i="4" s="1"/>
  <c r="CF151" i="4"/>
  <c r="CF185" i="4" s="1"/>
  <c r="AA151" i="4"/>
  <c r="AA185" i="4" s="1"/>
  <c r="AU151" i="4"/>
  <c r="AU185" i="4" s="1"/>
  <c r="BP151" i="4"/>
  <c r="BP185" i="4" s="1"/>
  <c r="CL151" i="4"/>
  <c r="CL185" i="4" s="1"/>
  <c r="CN151" i="4"/>
  <c r="CN185" i="4" s="1"/>
  <c r="BI151" i="4"/>
  <c r="BI185" i="4" s="1"/>
  <c r="AH151" i="4"/>
  <c r="AH185" i="4" s="1"/>
  <c r="CX151" i="4"/>
  <c r="CX185" i="4" s="1"/>
  <c r="CB151" i="4"/>
  <c r="CB185" i="4" s="1"/>
  <c r="BH151" i="4"/>
  <c r="BH185" i="4" s="1"/>
  <c r="AN151" i="4"/>
  <c r="AN185" i="4" s="1"/>
  <c r="Q151" i="4"/>
  <c r="Q185" i="4" s="1"/>
  <c r="BY151" i="4"/>
  <c r="BY185" i="4" s="1"/>
  <c r="AW151" i="4"/>
  <c r="AW185" i="4" s="1"/>
  <c r="V151" i="4"/>
  <c r="V185" i="4" s="1"/>
  <c r="CM151" i="4"/>
  <c r="CM185" i="4" s="1"/>
  <c r="BT151" i="4"/>
  <c r="BT185" i="4" s="1"/>
  <c r="AV151" i="4"/>
  <c r="AV185" i="4" s="1"/>
  <c r="AC151" i="4"/>
  <c r="AC185" i="4" s="1"/>
  <c r="I151" i="4"/>
  <c r="I185" i="4" s="1"/>
  <c r="BA151" i="4"/>
  <c r="BA185" i="4" s="1"/>
  <c r="BD151" i="4"/>
  <c r="BD185" i="4" s="1"/>
  <c r="M151" i="4"/>
  <c r="M185" i="4" s="1"/>
  <c r="CQ151" i="4"/>
  <c r="CQ185" i="4" s="1"/>
  <c r="BM151" i="4"/>
  <c r="BM185" i="4" s="1"/>
  <c r="Z151" i="4"/>
  <c r="Z185" i="4" s="1"/>
  <c r="BW151" i="4"/>
  <c r="BW185" i="4" s="1"/>
  <c r="AQ151" i="4"/>
  <c r="AQ185" i="4" s="1"/>
  <c r="L151" i="4"/>
  <c r="L185" i="4" s="1"/>
  <c r="CG151" i="4"/>
  <c r="CG185" i="4" s="1"/>
  <c r="AD151" i="4"/>
  <c r="AD185" i="4" s="1"/>
  <c r="BX151" i="4"/>
  <c r="BX185" i="4" s="1"/>
  <c r="AG151" i="4"/>
  <c r="AG185" i="4" s="1"/>
  <c r="CC151" i="4"/>
  <c r="CC185" i="4" s="1"/>
  <c r="AS151" i="4"/>
  <c r="AS185" i="4" s="1"/>
  <c r="J151" i="4"/>
  <c r="J185" i="4" s="1"/>
  <c r="BG151" i="4"/>
  <c r="BG185" i="4" s="1"/>
  <c r="AB151" i="4"/>
  <c r="AB185" i="4" s="1"/>
  <c r="CU151" i="4"/>
  <c r="CU185" i="4" s="1"/>
  <c r="AR151" i="4"/>
  <c r="AR185" i="4" s="1"/>
  <c r="BE151" i="4"/>
  <c r="BE185" i="4" s="1"/>
  <c r="BS151" i="4"/>
  <c r="BS185" i="4" s="1"/>
  <c r="BQ151" i="4"/>
  <c r="BQ185" i="4" s="1"/>
  <c r="Y151" i="4"/>
  <c r="Y185" i="4" s="1"/>
  <c r="AL151" i="4"/>
  <c r="AL185" i="4" s="1"/>
  <c r="BC151" i="4"/>
  <c r="BC185" i="4" s="1"/>
  <c r="AO151" i="4"/>
  <c r="AO185" i="4" s="1"/>
  <c r="CJ151" i="4"/>
  <c r="CJ185" i="4" s="1"/>
  <c r="CK151" i="4"/>
  <c r="CK185" i="4" s="1"/>
  <c r="R151" i="4"/>
  <c r="R185" i="4" s="1"/>
  <c r="CW151" i="4"/>
  <c r="CW185" i="4" s="1"/>
  <c r="N151" i="4"/>
  <c r="N185" i="4" s="1"/>
  <c r="BL151" i="4"/>
  <c r="BL185" i="4" s="1"/>
  <c r="BU151" i="4"/>
  <c r="BU185" i="4" s="1"/>
  <c r="CI151" i="4"/>
  <c r="CI185" i="4" s="1"/>
  <c r="X151" i="4"/>
  <c r="X185" i="4" s="1"/>
  <c r="H151" i="4"/>
  <c r="H185" i="4" s="1"/>
  <c r="G12" i="8"/>
  <c r="J148" i="4"/>
  <c r="J182" i="4" s="1"/>
  <c r="Z148" i="4"/>
  <c r="Z182" i="4" s="1"/>
  <c r="AO148" i="4"/>
  <c r="AO182" i="4" s="1"/>
  <c r="BE148" i="4"/>
  <c r="BE182" i="4" s="1"/>
  <c r="BU148" i="4"/>
  <c r="BU182" i="4" s="1"/>
  <c r="CK148" i="4"/>
  <c r="CK182" i="4" s="1"/>
  <c r="V148" i="4"/>
  <c r="V182" i="4" s="1"/>
  <c r="AL148" i="4"/>
  <c r="AL182" i="4" s="1"/>
  <c r="BA148" i="4"/>
  <c r="BA182" i="4" s="1"/>
  <c r="BQ148" i="4"/>
  <c r="BQ182" i="4" s="1"/>
  <c r="CG148" i="4"/>
  <c r="CG182" i="4" s="1"/>
  <c r="CU148" i="4"/>
  <c r="CU182" i="4" s="1"/>
  <c r="R148" i="4"/>
  <c r="R182" i="4" s="1"/>
  <c r="W148" i="4"/>
  <c r="W182" i="4" s="1"/>
  <c r="AH148" i="4"/>
  <c r="AH182" i="4" s="1"/>
  <c r="AM148" i="4"/>
  <c r="AM182" i="4" s="1"/>
  <c r="AW148" i="4"/>
  <c r="AW182" i="4" s="1"/>
  <c r="BB148" i="4"/>
  <c r="BB182" i="4" s="1"/>
  <c r="BM148" i="4"/>
  <c r="BM182" i="4" s="1"/>
  <c r="BR148" i="4"/>
  <c r="BR182" i="4" s="1"/>
  <c r="CC148" i="4"/>
  <c r="CC182" i="4" s="1"/>
  <c r="CH148" i="4"/>
  <c r="CH182" i="4" s="1"/>
  <c r="CQ148" i="4"/>
  <c r="CQ182" i="4" s="1"/>
  <c r="CV148" i="4"/>
  <c r="CV182" i="4" s="1"/>
  <c r="N148" i="4"/>
  <c r="N182" i="4" s="1"/>
  <c r="X148" i="4"/>
  <c r="X182" i="4" s="1"/>
  <c r="AD148" i="4"/>
  <c r="AD182" i="4" s="1"/>
  <c r="AX148" i="4"/>
  <c r="AX182" i="4" s="1"/>
  <c r="BI148" i="4"/>
  <c r="BI182" i="4" s="1"/>
  <c r="BN148" i="4"/>
  <c r="BN182" i="4" s="1"/>
  <c r="BY148" i="4"/>
  <c r="BY182" i="4" s="1"/>
  <c r="CI148" i="4"/>
  <c r="CI182" i="4" s="1"/>
  <c r="CR148" i="4"/>
  <c r="CR182" i="4" s="1"/>
  <c r="S148" i="4"/>
  <c r="S182" i="4" s="1"/>
  <c r="AI148" i="4"/>
  <c r="AI182" i="4" s="1"/>
  <c r="AS148" i="4"/>
  <c r="AS182" i="4" s="1"/>
  <c r="BC148" i="4"/>
  <c r="BC182" i="4" s="1"/>
  <c r="BS148" i="4"/>
  <c r="BS182" i="4" s="1"/>
  <c r="CD148" i="4"/>
  <c r="CD182" i="4" s="1"/>
  <c r="CN148" i="4"/>
  <c r="CN182" i="4" s="1"/>
  <c r="CW148" i="4"/>
  <c r="CW182" i="4" s="1"/>
  <c r="BX148" i="4"/>
  <c r="BX182" i="4" s="1"/>
  <c r="AV148" i="4"/>
  <c r="AV182" i="4" s="1"/>
  <c r="Q148" i="4"/>
  <c r="Q182" i="4" s="1"/>
  <c r="CP148" i="4"/>
  <c r="CP182" i="4" s="1"/>
  <c r="BW148" i="4"/>
  <c r="BW182" i="4" s="1"/>
  <c r="AY148" i="4"/>
  <c r="AY182" i="4" s="1"/>
  <c r="AF148" i="4"/>
  <c r="AF182" i="4" s="1"/>
  <c r="L148" i="4"/>
  <c r="L182" i="4" s="1"/>
  <c r="CM148" i="4"/>
  <c r="CM182" i="4" s="1"/>
  <c r="BH148" i="4"/>
  <c r="BH182" i="4" s="1"/>
  <c r="AG148" i="4"/>
  <c r="AG182" i="4" s="1"/>
  <c r="CE148" i="4"/>
  <c r="CE182" i="4" s="1"/>
  <c r="BK148" i="4"/>
  <c r="BK182" i="4" s="1"/>
  <c r="AQ148" i="4"/>
  <c r="AQ182" i="4" s="1"/>
  <c r="T148" i="4"/>
  <c r="T182" i="4" s="1"/>
  <c r="CT148" i="4"/>
  <c r="CT182" i="4" s="1"/>
  <c r="AN148" i="4"/>
  <c r="AN182" i="4" s="1"/>
  <c r="AU148" i="4"/>
  <c r="AU182" i="4" s="1"/>
  <c r="CJ148" i="4"/>
  <c r="CJ182" i="4" s="1"/>
  <c r="BD148" i="4"/>
  <c r="BD182" i="4" s="1"/>
  <c r="U148" i="4"/>
  <c r="U182" i="4" s="1"/>
  <c r="BZ148" i="4"/>
  <c r="BZ182" i="4" s="1"/>
  <c r="AT148" i="4"/>
  <c r="AT182" i="4" s="1"/>
  <c r="O148" i="4"/>
  <c r="O182" i="4" s="1"/>
  <c r="BP148" i="4"/>
  <c r="BP182" i="4" s="1"/>
  <c r="I148" i="4"/>
  <c r="I182" i="4" s="1"/>
  <c r="BO148" i="4"/>
  <c r="BO182" i="4" s="1"/>
  <c r="AB148" i="4"/>
  <c r="AB182" i="4" s="1"/>
  <c r="CX148" i="4"/>
  <c r="CX182" i="4" s="1"/>
  <c r="BT148" i="4"/>
  <c r="BT182" i="4" s="1"/>
  <c r="AK148" i="4"/>
  <c r="AK182" i="4" s="1"/>
  <c r="CO148" i="4"/>
  <c r="CO182" i="4" s="1"/>
  <c r="BJ148" i="4"/>
  <c r="BJ182" i="4" s="1"/>
  <c r="AE148" i="4"/>
  <c r="AE182" i="4" s="1"/>
  <c r="Y148" i="4"/>
  <c r="Y182" i="4" s="1"/>
  <c r="CA148" i="4"/>
  <c r="CA182" i="4" s="1"/>
  <c r="CB148" i="4"/>
  <c r="CB182" i="4" s="1"/>
  <c r="M148" i="4"/>
  <c r="M182" i="4" s="1"/>
  <c r="AP148" i="4"/>
  <c r="AP182" i="4" s="1"/>
  <c r="BG148" i="4"/>
  <c r="BG182" i="4" s="1"/>
  <c r="BL148" i="4"/>
  <c r="BL182" i="4" s="1"/>
  <c r="CL148" i="4"/>
  <c r="CL182" i="4" s="1"/>
  <c r="AA148" i="4"/>
  <c r="AA182" i="4" s="1"/>
  <c r="CF148" i="4"/>
  <c r="CF182" i="4" s="1"/>
  <c r="AJ148" i="4"/>
  <c r="AJ182" i="4" s="1"/>
  <c r="AR148" i="4"/>
  <c r="AR182" i="4" s="1"/>
  <c r="BV148" i="4"/>
  <c r="BV182" i="4" s="1"/>
  <c r="K148" i="4"/>
  <c r="K182" i="4" s="1"/>
  <c r="AZ148" i="4"/>
  <c r="AZ182" i="4" s="1"/>
  <c r="CS148" i="4"/>
  <c r="CS182" i="4" s="1"/>
  <c r="P148" i="4"/>
  <c r="P182" i="4" s="1"/>
  <c r="AC148" i="4"/>
  <c r="AC182" i="4" s="1"/>
  <c r="BF148" i="4"/>
  <c r="BF182" i="4" s="1"/>
  <c r="H148" i="4"/>
  <c r="H182" i="4" s="1"/>
  <c r="G14" i="8"/>
  <c r="X150" i="4"/>
  <c r="X184" i="4" s="1"/>
  <c r="BC150" i="4"/>
  <c r="BC184" i="4" s="1"/>
  <c r="BS150" i="4"/>
  <c r="BS184" i="4" s="1"/>
  <c r="CI150" i="4"/>
  <c r="CI184" i="4" s="1"/>
  <c r="CW150" i="4"/>
  <c r="CW184" i="4" s="1"/>
  <c r="T150" i="4"/>
  <c r="T184" i="4" s="1"/>
  <c r="AJ150" i="4"/>
  <c r="AJ184" i="4" s="1"/>
  <c r="AY150" i="4"/>
  <c r="AY184" i="4" s="1"/>
  <c r="BO150" i="4"/>
  <c r="BO184" i="4" s="1"/>
  <c r="CE150" i="4"/>
  <c r="CE184" i="4" s="1"/>
  <c r="CS150" i="4"/>
  <c r="CS184" i="4" s="1"/>
  <c r="P150" i="4"/>
  <c r="P184" i="4" s="1"/>
  <c r="U150" i="4"/>
  <c r="U184" i="4" s="1"/>
  <c r="AF150" i="4"/>
  <c r="AF184" i="4" s="1"/>
  <c r="AK150" i="4"/>
  <c r="AK184" i="4" s="1"/>
  <c r="AU150" i="4"/>
  <c r="AU184" i="4" s="1"/>
  <c r="AZ150" i="4"/>
  <c r="AZ184" i="4" s="1"/>
  <c r="BK150" i="4"/>
  <c r="BK184" i="4" s="1"/>
  <c r="BP150" i="4"/>
  <c r="BP184" i="4" s="1"/>
  <c r="CA150" i="4"/>
  <c r="CA184" i="4" s="1"/>
  <c r="CF150" i="4"/>
  <c r="CF184" i="4" s="1"/>
  <c r="CP150" i="4"/>
  <c r="CP184" i="4" s="1"/>
  <c r="CT150" i="4"/>
  <c r="CT184" i="4" s="1"/>
  <c r="V150" i="4"/>
  <c r="V184" i="4" s="1"/>
  <c r="AQ150" i="4"/>
  <c r="AQ184" i="4" s="1"/>
  <c r="BL150" i="4"/>
  <c r="BL184" i="4" s="1"/>
  <c r="CG150" i="4"/>
  <c r="CG184" i="4" s="1"/>
  <c r="AB150" i="4"/>
  <c r="AB184" i="4" s="1"/>
  <c r="AV150" i="4"/>
  <c r="AV184" i="4" s="1"/>
  <c r="BQ150" i="4"/>
  <c r="BQ184" i="4" s="1"/>
  <c r="AG150" i="4"/>
  <c r="AG184" i="4" s="1"/>
  <c r="BW150" i="4"/>
  <c r="BW184" i="4" s="1"/>
  <c r="L150" i="4"/>
  <c r="L184" i="4" s="1"/>
  <c r="BA150" i="4"/>
  <c r="BA184" i="4" s="1"/>
  <c r="AL150" i="4"/>
  <c r="AL184" i="4" s="1"/>
  <c r="BG150" i="4"/>
  <c r="BG184" i="4" s="1"/>
  <c r="CB150" i="4"/>
  <c r="CB184" i="4" s="1"/>
  <c r="Q150" i="4"/>
  <c r="Q184" i="4" s="1"/>
  <c r="CU150" i="4"/>
  <c r="CU184" i="4" s="1"/>
  <c r="CV150" i="4"/>
  <c r="CV184" i="4" s="1"/>
  <c r="BR150" i="4"/>
  <c r="BR184" i="4" s="1"/>
  <c r="AM150" i="4"/>
  <c r="AM184" i="4" s="1"/>
  <c r="CN150" i="4"/>
  <c r="CN184" i="4" s="1"/>
  <c r="BU150" i="4"/>
  <c r="BU184" i="4" s="1"/>
  <c r="AW150" i="4"/>
  <c r="AW184" i="4" s="1"/>
  <c r="AD150" i="4"/>
  <c r="AD184" i="4" s="1"/>
  <c r="J150" i="4"/>
  <c r="J184" i="4" s="1"/>
  <c r="CH150" i="4"/>
  <c r="CH184" i="4" s="1"/>
  <c r="BB150" i="4"/>
  <c r="BB184" i="4" s="1"/>
  <c r="W150" i="4"/>
  <c r="W184" i="4" s="1"/>
  <c r="CC150" i="4"/>
  <c r="CC184" i="4" s="1"/>
  <c r="BI150" i="4"/>
  <c r="BI184" i="4" s="1"/>
  <c r="AO150" i="4"/>
  <c r="AO184" i="4" s="1"/>
  <c r="R150" i="4"/>
  <c r="R184" i="4" s="1"/>
  <c r="CO150" i="4"/>
  <c r="CO184" i="4" s="1"/>
  <c r="AE150" i="4"/>
  <c r="AE184" i="4" s="1"/>
  <c r="BM150" i="4"/>
  <c r="BM184" i="4" s="1"/>
  <c r="Z150" i="4"/>
  <c r="Z184" i="4" s="1"/>
  <c r="CL150" i="4"/>
  <c r="CL184" i="4" s="1"/>
  <c r="BF150" i="4"/>
  <c r="BF184" i="4" s="1"/>
  <c r="AA150" i="4"/>
  <c r="AA184" i="4" s="1"/>
  <c r="BX150" i="4"/>
  <c r="BX184" i="4" s="1"/>
  <c r="AR150" i="4"/>
  <c r="AR184" i="4" s="1"/>
  <c r="M150" i="4"/>
  <c r="M184" i="4" s="1"/>
  <c r="BJ150" i="4"/>
  <c r="BJ184" i="4" s="1"/>
  <c r="CK150" i="4"/>
  <c r="CK184" i="4" s="1"/>
  <c r="AS150" i="4"/>
  <c r="AS184" i="4" s="1"/>
  <c r="BV150" i="4"/>
  <c r="BV184" i="4" s="1"/>
  <c r="AP150" i="4"/>
  <c r="AP184" i="4" s="1"/>
  <c r="K150" i="4"/>
  <c r="K184" i="4" s="1"/>
  <c r="CM150" i="4"/>
  <c r="CM184" i="4" s="1"/>
  <c r="BH150" i="4"/>
  <c r="BH184" i="4" s="1"/>
  <c r="AC150" i="4"/>
  <c r="AC184" i="4" s="1"/>
  <c r="BZ150" i="4"/>
  <c r="BZ184" i="4" s="1"/>
  <c r="BE150" i="4"/>
  <c r="BE184" i="4" s="1"/>
  <c r="CD150" i="4"/>
  <c r="CD184" i="4" s="1"/>
  <c r="S150" i="4"/>
  <c r="S184" i="4" s="1"/>
  <c r="CX150" i="4"/>
  <c r="CX184" i="4" s="1"/>
  <c r="AN150" i="4"/>
  <c r="AN184" i="4" s="1"/>
  <c r="AT150" i="4"/>
  <c r="AT184" i="4" s="1"/>
  <c r="AH150" i="4"/>
  <c r="AH184" i="4" s="1"/>
  <c r="BN150" i="4"/>
  <c r="BN184" i="4" s="1"/>
  <c r="CJ150" i="4"/>
  <c r="CJ184" i="4" s="1"/>
  <c r="Y150" i="4"/>
  <c r="Y184" i="4" s="1"/>
  <c r="O150" i="4"/>
  <c r="O184" i="4" s="1"/>
  <c r="CQ150" i="4"/>
  <c r="CQ184" i="4" s="1"/>
  <c r="N150" i="4"/>
  <c r="N184" i="4" s="1"/>
  <c r="AX150" i="4"/>
  <c r="AX184" i="4" s="1"/>
  <c r="BT150" i="4"/>
  <c r="BT184" i="4" s="1"/>
  <c r="I150" i="4"/>
  <c r="I184" i="4" s="1"/>
  <c r="BY150" i="4"/>
  <c r="BY184" i="4" s="1"/>
  <c r="CR150" i="4"/>
  <c r="CR184" i="4" s="1"/>
  <c r="AI150" i="4"/>
  <c r="AI184" i="4" s="1"/>
  <c r="BD150" i="4"/>
  <c r="BD184" i="4" s="1"/>
  <c r="H150" i="4"/>
  <c r="H184" i="4" s="1"/>
  <c r="G9" i="8"/>
  <c r="AG145" i="4"/>
  <c r="AG179" i="4" s="1"/>
  <c r="BH145" i="4"/>
  <c r="BH179" i="4" s="1"/>
  <c r="BP145" i="4"/>
  <c r="BP179" i="4" s="1"/>
  <c r="M145" i="4"/>
  <c r="M179" i="4" s="1"/>
  <c r="U145" i="4"/>
  <c r="U179" i="4" s="1"/>
  <c r="AV145" i="4"/>
  <c r="AV179" i="4" s="1"/>
  <c r="BX145" i="4"/>
  <c r="BX179" i="4" s="1"/>
  <c r="CF145" i="4"/>
  <c r="CF179" i="4" s="1"/>
  <c r="AC145" i="4"/>
  <c r="AC179" i="4" s="1"/>
  <c r="AK145" i="4"/>
  <c r="AK179" i="4" s="1"/>
  <c r="BL145" i="4"/>
  <c r="BL179" i="4" s="1"/>
  <c r="CM145" i="4"/>
  <c r="CM179" i="4" s="1"/>
  <c r="CT145" i="4"/>
  <c r="CT179" i="4" s="1"/>
  <c r="K145" i="4"/>
  <c r="K179" i="4" s="1"/>
  <c r="Q145" i="4"/>
  <c r="Q179" i="4" s="1"/>
  <c r="AR145" i="4"/>
  <c r="AR179" i="4" s="1"/>
  <c r="BN145" i="4"/>
  <c r="BN179" i="4" s="1"/>
  <c r="CB145" i="4"/>
  <c r="CB179" i="4" s="1"/>
  <c r="AM145" i="4"/>
  <c r="AM179" i="4" s="1"/>
  <c r="AZ145" i="4"/>
  <c r="AZ179" i="4" s="1"/>
  <c r="BV145" i="4"/>
  <c r="BV179" i="4" s="1"/>
  <c r="CV145" i="4"/>
  <c r="CV179" i="4" s="1"/>
  <c r="BK145" i="4"/>
  <c r="BK179" i="4" s="1"/>
  <c r="AF145" i="4"/>
  <c r="AF179" i="4" s="1"/>
  <c r="CR145" i="4"/>
  <c r="CR179" i="4" s="1"/>
  <c r="CW145" i="4"/>
  <c r="CW179" i="4" s="1"/>
  <c r="BW145" i="4"/>
  <c r="BW179" i="4" s="1"/>
  <c r="AU145" i="4"/>
  <c r="AU179" i="4" s="1"/>
  <c r="T145" i="4"/>
  <c r="T179" i="4" s="1"/>
  <c r="CE145" i="4"/>
  <c r="CE179" i="4" s="1"/>
  <c r="X145" i="4"/>
  <c r="X179" i="4" s="1"/>
  <c r="CL145" i="4"/>
  <c r="CL179" i="4" s="1"/>
  <c r="BF145" i="4"/>
  <c r="BF179" i="4" s="1"/>
  <c r="AI145" i="4"/>
  <c r="AI179" i="4" s="1"/>
  <c r="CA145" i="4"/>
  <c r="CA179" i="4" s="1"/>
  <c r="AQ145" i="4"/>
  <c r="AQ179" i="4" s="1"/>
  <c r="AE145" i="4"/>
  <c r="AE179" i="4" s="1"/>
  <c r="CK145" i="4"/>
  <c r="CK179" i="4" s="1"/>
  <c r="BU145" i="4"/>
  <c r="BU179" i="4" s="1"/>
  <c r="BE145" i="4"/>
  <c r="BE179" i="4" s="1"/>
  <c r="AO145" i="4"/>
  <c r="AO179" i="4" s="1"/>
  <c r="Z145" i="4"/>
  <c r="Z179" i="4" s="1"/>
  <c r="J145" i="4"/>
  <c r="J179" i="4" s="1"/>
  <c r="BD145" i="4"/>
  <c r="BD179" i="4" s="1"/>
  <c r="BC145" i="4"/>
  <c r="BC179" i="4" s="1"/>
  <c r="CD145" i="4"/>
  <c r="CD179" i="4" s="1"/>
  <c r="AX145" i="4"/>
  <c r="AX179" i="4" s="1"/>
  <c r="W145" i="4"/>
  <c r="W179" i="4" s="1"/>
  <c r="CS145" i="4"/>
  <c r="CS179" i="4" s="1"/>
  <c r="BG145" i="4"/>
  <c r="BG179" i="4" s="1"/>
  <c r="AB145" i="4"/>
  <c r="AB179" i="4" s="1"/>
  <c r="BJ145" i="4"/>
  <c r="BJ179" i="4" s="1"/>
  <c r="CQ145" i="4"/>
  <c r="CQ179" i="4" s="1"/>
  <c r="CC145" i="4"/>
  <c r="CC179" i="4" s="1"/>
  <c r="BM145" i="4"/>
  <c r="BM179" i="4" s="1"/>
  <c r="AW145" i="4"/>
  <c r="AW179" i="4" s="1"/>
  <c r="AH145" i="4"/>
  <c r="AH179" i="4" s="1"/>
  <c r="R145" i="4"/>
  <c r="R179" i="4" s="1"/>
  <c r="CJ145" i="4"/>
  <c r="CJ179" i="4" s="1"/>
  <c r="Y145" i="4"/>
  <c r="Y179" i="4" s="1"/>
  <c r="BO145" i="4"/>
  <c r="BO179" i="4" s="1"/>
  <c r="CH145" i="4"/>
  <c r="CH179" i="4" s="1"/>
  <c r="AA145" i="4"/>
  <c r="AA179" i="4" s="1"/>
  <c r="AJ145" i="4"/>
  <c r="AJ179" i="4" s="1"/>
  <c r="BZ145" i="4"/>
  <c r="BZ179" i="4" s="1"/>
  <c r="CO145" i="4"/>
  <c r="CO179" i="4" s="1"/>
  <c r="CU145" i="4"/>
  <c r="CU179" i="4" s="1"/>
  <c r="BQ145" i="4"/>
  <c r="BQ179" i="4" s="1"/>
  <c r="AL145" i="4"/>
  <c r="AL179" i="4" s="1"/>
  <c r="CX145" i="4"/>
  <c r="CX179" i="4" s="1"/>
  <c r="BR145" i="4"/>
  <c r="BR179" i="4" s="1"/>
  <c r="S145" i="4"/>
  <c r="S179" i="4" s="1"/>
  <c r="CI145" i="4"/>
  <c r="CI179" i="4" s="1"/>
  <c r="P145" i="4"/>
  <c r="P179" i="4" s="1"/>
  <c r="AT145" i="4"/>
  <c r="AT179" i="4" s="1"/>
  <c r="CN145" i="4"/>
  <c r="CN179" i="4" s="1"/>
  <c r="BI145" i="4"/>
  <c r="BI179" i="4" s="1"/>
  <c r="AD145" i="4"/>
  <c r="AD179" i="4" s="1"/>
  <c r="BT145" i="4"/>
  <c r="BT179" i="4" s="1"/>
  <c r="L145" i="4"/>
  <c r="L179" i="4" s="1"/>
  <c r="BB145" i="4"/>
  <c r="BB179" i="4" s="1"/>
  <c r="BS145" i="4"/>
  <c r="BS179" i="4" s="1"/>
  <c r="O145" i="4"/>
  <c r="O179" i="4" s="1"/>
  <c r="CG145" i="4"/>
  <c r="CG179" i="4" s="1"/>
  <c r="BA145" i="4"/>
  <c r="BA179" i="4" s="1"/>
  <c r="V145" i="4"/>
  <c r="V179" i="4" s="1"/>
  <c r="AN145" i="4"/>
  <c r="AN179" i="4" s="1"/>
  <c r="CP145" i="4"/>
  <c r="CP179" i="4" s="1"/>
  <c r="AP145" i="4"/>
  <c r="AP179" i="4" s="1"/>
  <c r="AY145" i="4"/>
  <c r="AY179" i="4" s="1"/>
  <c r="BY145" i="4"/>
  <c r="BY179" i="4" s="1"/>
  <c r="AS145" i="4"/>
  <c r="AS179" i="4" s="1"/>
  <c r="N145" i="4"/>
  <c r="N179" i="4" s="1"/>
  <c r="I145" i="4"/>
  <c r="I179" i="4" s="1"/>
  <c r="H145" i="4"/>
  <c r="H179" i="4" s="1"/>
  <c r="DA161" i="4"/>
  <c r="H191" i="4"/>
  <c r="CY190" i="4"/>
  <c r="CY156" i="4"/>
  <c r="CZ156" i="4" s="1"/>
  <c r="AQ164" i="4" l="1"/>
  <c r="AQ165" i="4" s="1"/>
  <c r="CP164" i="4"/>
  <c r="CP165" i="4" s="1"/>
  <c r="BE164" i="4"/>
  <c r="BE165" i="4" s="1"/>
  <c r="AZ164" i="4"/>
  <c r="AZ165" i="4" s="1"/>
  <c r="AU164" i="4"/>
  <c r="AU165" i="4" s="1"/>
  <c r="BA164" i="4"/>
  <c r="BA165" i="4" s="1"/>
  <c r="BI164" i="4"/>
  <c r="BI165" i="4" s="1"/>
  <c r="AV164" i="4"/>
  <c r="CC164" i="4"/>
  <c r="CC165" i="4" s="1"/>
  <c r="BO164" i="4"/>
  <c r="BO165" i="4" s="1"/>
  <c r="BP164" i="4"/>
  <c r="BP165" i="4" s="1"/>
  <c r="BH164" i="4"/>
  <c r="BH165" i="4" s="1"/>
  <c r="BY164" i="4"/>
  <c r="BY165" i="4" s="1"/>
  <c r="CU164" i="4"/>
  <c r="CU165" i="4" s="1"/>
  <c r="BU164" i="4"/>
  <c r="BU165" i="4" s="1"/>
  <c r="CT164" i="4"/>
  <c r="CT165" i="4" s="1"/>
  <c r="CI164" i="4"/>
  <c r="CI165" i="4" s="1"/>
  <c r="AX164" i="4"/>
  <c r="AX165" i="4" s="1"/>
  <c r="CN164" i="4"/>
  <c r="CN165" i="4" s="1"/>
  <c r="CA164" i="4"/>
  <c r="CA165" i="4" s="1"/>
  <c r="CE164" i="4"/>
  <c r="CE165" i="4" s="1"/>
  <c r="CF164" i="4"/>
  <c r="CF165" i="4" s="1"/>
  <c r="AY164" i="4"/>
  <c r="AY165" i="4" s="1"/>
  <c r="BK164" i="4"/>
  <c r="BK165" i="4" s="1"/>
  <c r="BD164" i="4"/>
  <c r="BD165" i="4" s="1"/>
  <c r="BV164" i="4"/>
  <c r="BV165" i="4" s="1"/>
  <c r="CM164" i="4"/>
  <c r="CM165" i="4" s="1"/>
  <c r="AP164" i="4"/>
  <c r="AP165" i="4" s="1"/>
  <c r="BR164" i="4"/>
  <c r="BR165" i="4" s="1"/>
  <c r="BX164" i="4"/>
  <c r="BX165" i="4" s="1"/>
  <c r="BG164" i="4"/>
  <c r="BG165" i="4" s="1"/>
  <c r="BL164" i="4"/>
  <c r="BL165" i="4" s="1"/>
  <c r="BJ164" i="4"/>
  <c r="BJ165" i="4" s="1"/>
  <c r="AS164" i="4"/>
  <c r="AS165" i="4" s="1"/>
  <c r="AN164" i="4"/>
  <c r="BW164" i="4"/>
  <c r="BW165" i="4" s="1"/>
  <c r="CH164" i="4"/>
  <c r="CH165" i="4" s="1"/>
  <c r="CD164" i="4"/>
  <c r="CD165" i="4" s="1"/>
  <c r="AW164" i="4"/>
  <c r="CX164" i="4"/>
  <c r="CX165" i="4" s="1"/>
  <c r="CQ164" i="4"/>
  <c r="CQ165" i="4" s="1"/>
  <c r="CS164" i="4"/>
  <c r="CS165" i="4" s="1"/>
  <c r="CW164" i="4"/>
  <c r="CW165" i="4" s="1"/>
  <c r="CR164" i="4"/>
  <c r="CR165" i="4" s="1"/>
  <c r="CO164" i="4"/>
  <c r="CO165" i="4" s="1"/>
  <c r="BN164" i="4"/>
  <c r="BB164" i="4"/>
  <c r="BB165" i="4" s="1"/>
  <c r="BZ164" i="4"/>
  <c r="BZ165" i="4" s="1"/>
  <c r="CL164" i="4"/>
  <c r="CL165" i="4" s="1"/>
  <c r="BQ164" i="4"/>
  <c r="BQ165" i="4" s="1"/>
  <c r="CV164" i="4"/>
  <c r="CV165" i="4" s="1"/>
  <c r="BF164" i="4"/>
  <c r="BF165" i="4" s="1"/>
  <c r="BS164" i="4"/>
  <c r="BS165" i="4" s="1"/>
  <c r="AR164" i="4"/>
  <c r="AR165" i="4" s="1"/>
  <c r="BT164" i="4"/>
  <c r="BT165" i="4" s="1"/>
  <c r="CK164" i="4"/>
  <c r="CK165" i="4" s="1"/>
  <c r="CJ164" i="4"/>
  <c r="CJ165" i="4" s="1"/>
  <c r="CG164" i="4"/>
  <c r="CG165" i="4" s="1"/>
  <c r="CB164" i="4"/>
  <c r="CB165" i="4" s="1"/>
  <c r="AO164" i="4"/>
  <c r="BC164" i="4"/>
  <c r="BC165" i="4" s="1"/>
  <c r="BM164" i="4"/>
  <c r="BM165" i="4" s="1"/>
  <c r="AT164" i="4"/>
  <c r="AT165" i="4" s="1"/>
  <c r="CY188" i="4"/>
  <c r="CY154" i="4"/>
  <c r="CZ154" i="4" s="1"/>
  <c r="CY153" i="4"/>
  <c r="CZ153" i="4" s="1"/>
  <c r="CY187" i="4"/>
  <c r="CY189" i="4"/>
  <c r="CY155" i="4"/>
  <c r="CY184" i="4"/>
  <c r="DA156" i="4"/>
  <c r="CY150" i="4"/>
  <c r="CZ150" i="4" s="1"/>
  <c r="CY194" i="4"/>
  <c r="CY181" i="4"/>
  <c r="CY183" i="4"/>
  <c r="CY157" i="4"/>
  <c r="CZ157" i="4" s="1"/>
  <c r="CY158" i="4"/>
  <c r="DA158" i="4" s="1"/>
  <c r="CY147" i="4"/>
  <c r="DA147" i="4" s="1"/>
  <c r="CY149" i="4"/>
  <c r="CZ149" i="4" s="1"/>
  <c r="CY160" i="4"/>
  <c r="DA160" i="4" s="1"/>
  <c r="CY185" i="4"/>
  <c r="CY175" i="4"/>
  <c r="CY191" i="4"/>
  <c r="CY182" i="4"/>
  <c r="CY186" i="4"/>
  <c r="CY193" i="4"/>
  <c r="CY148" i="4"/>
  <c r="DA148" i="4" s="1"/>
  <c r="CY152" i="4"/>
  <c r="CZ152" i="4" s="1"/>
  <c r="CY151" i="4"/>
  <c r="CZ151" i="4" s="1"/>
  <c r="CY159" i="4"/>
  <c r="CZ159" i="4" s="1"/>
  <c r="CY141" i="4"/>
  <c r="DA141" i="4" s="1"/>
  <c r="CY179" i="4"/>
  <c r="CY192" i="4"/>
  <c r="J164" i="4"/>
  <c r="CY145" i="4"/>
  <c r="DA145" i="4" s="1"/>
  <c r="CY177" i="4"/>
  <c r="H164" i="4"/>
  <c r="CY143" i="4"/>
  <c r="DA143" i="4" s="1"/>
  <c r="AJ164" i="4"/>
  <c r="AL164" i="4"/>
  <c r="AD164" i="4"/>
  <c r="AA164" i="4"/>
  <c r="AI164" i="4"/>
  <c r="Z164" i="4"/>
  <c r="N164" i="4"/>
  <c r="X164" i="4"/>
  <c r="AG164" i="4"/>
  <c r="P164" i="4"/>
  <c r="M164" i="4"/>
  <c r="U164" i="4"/>
  <c r="AH164" i="4"/>
  <c r="AB164" i="4"/>
  <c r="T164" i="4"/>
  <c r="AE164" i="4"/>
  <c r="AM164" i="4"/>
  <c r="C37" i="12" s="1"/>
  <c r="L164" i="4"/>
  <c r="I164" i="4"/>
  <c r="Q164" i="4"/>
  <c r="O164" i="4"/>
  <c r="V164" i="4"/>
  <c r="AK164" i="4"/>
  <c r="W164" i="4"/>
  <c r="Y164" i="4"/>
  <c r="S164" i="4"/>
  <c r="K164" i="4"/>
  <c r="AF164" i="4"/>
  <c r="AC164" i="4"/>
  <c r="R164" i="4"/>
  <c r="C45" i="12" l="1"/>
  <c r="AV165" i="4"/>
  <c r="D45" i="12" s="1"/>
  <c r="AW165" i="4"/>
  <c r="D46" i="12" s="1"/>
  <c r="C46" i="12"/>
  <c r="BN165" i="4"/>
  <c r="D63" i="12" s="1"/>
  <c r="C63" i="12"/>
  <c r="AO165" i="4"/>
  <c r="D38" i="12" s="1"/>
  <c r="C38" i="12"/>
  <c r="AN165" i="4"/>
  <c r="D36" i="12" s="1"/>
  <c r="C36" i="12"/>
  <c r="DA153" i="4"/>
  <c r="DA154" i="4"/>
  <c r="CZ155" i="4"/>
  <c r="DA155" i="4"/>
  <c r="DA149" i="4"/>
  <c r="DA150" i="4"/>
  <c r="CZ160" i="4"/>
  <c r="CZ158" i="4"/>
  <c r="CZ147" i="4"/>
  <c r="CZ145" i="4"/>
  <c r="DA157" i="4"/>
  <c r="DA152" i="4"/>
  <c r="DA151" i="4"/>
  <c r="DA159" i="4"/>
  <c r="CZ148" i="4"/>
  <c r="CZ141" i="4"/>
  <c r="CZ143" i="4"/>
  <c r="R165" i="4"/>
  <c r="D15" i="12" s="1"/>
  <c r="C15" i="12"/>
  <c r="S165" i="4"/>
  <c r="D16" i="12" s="1"/>
  <c r="C16" i="12"/>
  <c r="V165" i="4"/>
  <c r="D19" i="12" s="1"/>
  <c r="C19" i="12"/>
  <c r="L165" i="4"/>
  <c r="D9" i="12" s="1"/>
  <c r="C9" i="12"/>
  <c r="AH165" i="4"/>
  <c r="D31" i="12" s="1"/>
  <c r="C31" i="12"/>
  <c r="D97" i="12"/>
  <c r="C97" i="12"/>
  <c r="H165" i="4"/>
  <c r="D5" i="12" s="1"/>
  <c r="C5" i="12"/>
  <c r="D42" i="12"/>
  <c r="C42" i="12"/>
  <c r="AI165" i="4"/>
  <c r="D32" i="12" s="1"/>
  <c r="C32" i="12"/>
  <c r="D86" i="12"/>
  <c r="C86" i="12"/>
  <c r="Y165" i="4"/>
  <c r="D22" i="12" s="1"/>
  <c r="C22" i="12"/>
  <c r="D98" i="12"/>
  <c r="C98" i="12"/>
  <c r="Q165" i="4"/>
  <c r="D14" i="12" s="1"/>
  <c r="C14" i="12"/>
  <c r="D74" i="12"/>
  <c r="C74" i="12"/>
  <c r="AE165" i="4"/>
  <c r="D28" i="12" s="1"/>
  <c r="C28" i="12"/>
  <c r="D79" i="12"/>
  <c r="C79" i="12"/>
  <c r="J165" i="4"/>
  <c r="D7" i="12" s="1"/>
  <c r="C7" i="12"/>
  <c r="D49" i="12"/>
  <c r="C49" i="12"/>
  <c r="K165" i="4"/>
  <c r="D8" i="12" s="1"/>
  <c r="C8" i="12"/>
  <c r="D92" i="12"/>
  <c r="C92" i="12"/>
  <c r="D76" i="12"/>
  <c r="C76" i="12"/>
  <c r="D39" i="12"/>
  <c r="C39" i="12"/>
  <c r="D56" i="12"/>
  <c r="C56" i="12"/>
  <c r="D99" i="12"/>
  <c r="C99" i="12"/>
  <c r="D75" i="12"/>
  <c r="C75" i="12"/>
  <c r="D48" i="12"/>
  <c r="C48" i="12"/>
  <c r="D62" i="12"/>
  <c r="C62" i="12"/>
  <c r="D44" i="12"/>
  <c r="C44" i="12"/>
  <c r="D57" i="12"/>
  <c r="C57" i="12"/>
  <c r="D69" i="12"/>
  <c r="C69" i="12"/>
  <c r="O165" i="4"/>
  <c r="D12" i="12" s="1"/>
  <c r="C12" i="12"/>
  <c r="D73" i="12"/>
  <c r="C73" i="12"/>
  <c r="D51" i="12"/>
  <c r="C51" i="12"/>
  <c r="D90" i="12"/>
  <c r="C90" i="12"/>
  <c r="D50" i="12"/>
  <c r="C50" i="12"/>
  <c r="D91" i="12"/>
  <c r="C91" i="12"/>
  <c r="D66" i="12"/>
  <c r="C66" i="12"/>
  <c r="U165" i="4"/>
  <c r="D18" i="12" s="1"/>
  <c r="C18" i="12"/>
  <c r="D40" i="12"/>
  <c r="C40" i="12"/>
  <c r="D93" i="12"/>
  <c r="C93" i="12"/>
  <c r="D72" i="12"/>
  <c r="C72" i="12"/>
  <c r="D78" i="12"/>
  <c r="C78" i="12"/>
  <c r="D77" i="12"/>
  <c r="C77" i="12"/>
  <c r="W165" i="4"/>
  <c r="D20" i="12" s="1"/>
  <c r="C20" i="12"/>
  <c r="D88" i="12"/>
  <c r="C88" i="12"/>
  <c r="D96" i="12"/>
  <c r="C96" i="12"/>
  <c r="T165" i="4"/>
  <c r="D17" i="12" s="1"/>
  <c r="C17" i="12"/>
  <c r="X165" i="4"/>
  <c r="D21" i="12" s="1"/>
  <c r="C21" i="12"/>
  <c r="D89" i="12"/>
  <c r="C89" i="12"/>
  <c r="AL165" i="4"/>
  <c r="D35" i="12" s="1"/>
  <c r="C35" i="12"/>
  <c r="AC165" i="4"/>
  <c r="D26" i="12" s="1"/>
  <c r="C26" i="12"/>
  <c r="D94" i="12"/>
  <c r="C94" i="12"/>
  <c r="D82" i="12"/>
  <c r="C82" i="12"/>
  <c r="D60" i="12"/>
  <c r="C60" i="12"/>
  <c r="D80" i="12"/>
  <c r="C80" i="12"/>
  <c r="D47" i="12"/>
  <c r="C47" i="12"/>
  <c r="AK165" i="4"/>
  <c r="D34" i="12" s="1"/>
  <c r="C34" i="12"/>
  <c r="I165" i="4"/>
  <c r="D6" i="12" s="1"/>
  <c r="C6" i="12"/>
  <c r="D67" i="12"/>
  <c r="C67" i="12"/>
  <c r="M165" i="4"/>
  <c r="D10" i="12" s="1"/>
  <c r="C10" i="12"/>
  <c r="Z165" i="4"/>
  <c r="D23" i="12" s="1"/>
  <c r="C23" i="12"/>
  <c r="D54" i="12"/>
  <c r="C54" i="12"/>
  <c r="AD165" i="4"/>
  <c r="D27" i="12" s="1"/>
  <c r="C27" i="12"/>
  <c r="D65" i="12"/>
  <c r="C65" i="12"/>
  <c r="AF165" i="4"/>
  <c r="D29" i="12" s="1"/>
  <c r="C29" i="12"/>
  <c r="D43" i="12"/>
  <c r="C43" i="12"/>
  <c r="D41" i="12"/>
  <c r="C41" i="12"/>
  <c r="D83" i="12"/>
  <c r="C83" i="12"/>
  <c r="AM165" i="4"/>
  <c r="D37" i="12" s="1"/>
  <c r="D53" i="12"/>
  <c r="C53" i="12"/>
  <c r="P165" i="4"/>
  <c r="D13" i="12" s="1"/>
  <c r="C13" i="12"/>
  <c r="D71" i="12"/>
  <c r="C71" i="12"/>
  <c r="D58" i="12"/>
  <c r="C58" i="12"/>
  <c r="D95" i="12"/>
  <c r="C95" i="12"/>
  <c r="D70" i="12"/>
  <c r="C70" i="12"/>
  <c r="D85" i="12"/>
  <c r="C85" i="12"/>
  <c r="AB165" i="4"/>
  <c r="D25" i="12" s="1"/>
  <c r="C25" i="12"/>
  <c r="D64" i="12"/>
  <c r="C64" i="12"/>
  <c r="AG165" i="4"/>
  <c r="D30" i="12" s="1"/>
  <c r="C30" i="12"/>
  <c r="D81" i="12"/>
  <c r="C81" i="12"/>
  <c r="D68" i="12"/>
  <c r="C68" i="12"/>
  <c r="D61" i="12"/>
  <c r="C61" i="12"/>
  <c r="N165" i="4"/>
  <c r="D11" i="12" s="1"/>
  <c r="C11" i="12"/>
  <c r="D55" i="12"/>
  <c r="C55" i="12"/>
  <c r="D59" i="12"/>
  <c r="C59" i="12"/>
  <c r="D84" i="12"/>
  <c r="C84" i="12"/>
  <c r="AA165" i="4"/>
  <c r="D24" i="12" s="1"/>
  <c r="C24" i="12"/>
  <c r="D52" i="12"/>
  <c r="C52" i="12"/>
  <c r="AJ165" i="4"/>
  <c r="D33" i="12" s="1"/>
  <c r="C33" i="12"/>
  <c r="D87" i="12"/>
  <c r="C87" i="12"/>
</calcChain>
</file>

<file path=xl/sharedStrings.xml><?xml version="1.0" encoding="utf-8"?>
<sst xmlns="http://schemas.openxmlformats.org/spreadsheetml/2006/main" count="1287" uniqueCount="264">
  <si>
    <t>EPP.R1</t>
  </si>
  <si>
    <t>EPP.R2</t>
  </si>
  <si>
    <t>EPP.R3</t>
  </si>
  <si>
    <t>EPP.R4</t>
  </si>
  <si>
    <t>EPP.R5</t>
  </si>
  <si>
    <t>EPP.R6</t>
  </si>
  <si>
    <t>EPP.R7</t>
  </si>
  <si>
    <t>EPP.R8</t>
  </si>
  <si>
    <t>EPP.R9</t>
  </si>
  <si>
    <t>EPP.R10</t>
  </si>
  <si>
    <t>EPP.R11</t>
  </si>
  <si>
    <t>LOU.R1</t>
  </si>
  <si>
    <t>LOU.R2</t>
  </si>
  <si>
    <t>LOU.R3</t>
  </si>
  <si>
    <t>LOU.R4</t>
  </si>
  <si>
    <t>LOU.R5</t>
  </si>
  <si>
    <t>LOU.R6</t>
  </si>
  <si>
    <t>LOU.R7</t>
  </si>
  <si>
    <t>LOU.R8</t>
  </si>
  <si>
    <t>LOU.R9</t>
  </si>
  <si>
    <t>LOU.R10</t>
  </si>
  <si>
    <t>LOU.R11</t>
  </si>
  <si>
    <t>LOU.R12</t>
  </si>
  <si>
    <t>LOU.R13</t>
  </si>
  <si>
    <t>LOU.R14</t>
  </si>
  <si>
    <t>LOU.R15</t>
  </si>
  <si>
    <t>LOU.R16</t>
  </si>
  <si>
    <t>LOU.R17</t>
  </si>
  <si>
    <t>LOU.R18</t>
  </si>
  <si>
    <t>WAL.R1</t>
  </si>
  <si>
    <t>WAL.R2</t>
  </si>
  <si>
    <t>WAL.R3</t>
  </si>
  <si>
    <t>WAL.R4</t>
  </si>
  <si>
    <t>WAL.R5</t>
  </si>
  <si>
    <t>WAL.R6</t>
  </si>
  <si>
    <t>WAL.R7</t>
  </si>
  <si>
    <t>ONG.R1</t>
  </si>
  <si>
    <t>ONG.R2</t>
  </si>
  <si>
    <t>ONG.R3</t>
  </si>
  <si>
    <t>ONG.R4</t>
  </si>
  <si>
    <t>ONG.R5</t>
  </si>
  <si>
    <t>ONG.R6</t>
  </si>
  <si>
    <t>ONG.R7</t>
  </si>
  <si>
    <t>ONG.R8</t>
  </si>
  <si>
    <t>BUCK.R1</t>
  </si>
  <si>
    <t>BUCK.R2</t>
  </si>
  <si>
    <t>BUCK.R3</t>
  </si>
  <si>
    <t>NWB.R1</t>
  </si>
  <si>
    <t>NWB.R2</t>
  </si>
  <si>
    <t>NWB.R3</t>
  </si>
  <si>
    <t>NWB.R4</t>
  </si>
  <si>
    <t>NWB.R5</t>
  </si>
  <si>
    <t>CHIG.R11</t>
  </si>
  <si>
    <t>CHIG.R1</t>
  </si>
  <si>
    <t>CHIG.R2</t>
  </si>
  <si>
    <t>CHIG.R3</t>
  </si>
  <si>
    <t>CHIG.R4</t>
  </si>
  <si>
    <t>CHIG.R5</t>
  </si>
  <si>
    <t>CHIG.R6</t>
  </si>
  <si>
    <t>CHIG.R7</t>
  </si>
  <si>
    <t>CHIG.R8</t>
  </si>
  <si>
    <t>CHIG.R9</t>
  </si>
  <si>
    <t>CHIG.R10</t>
  </si>
  <si>
    <t>THYB.R1</t>
  </si>
  <si>
    <t>THYB.R2</t>
  </si>
  <si>
    <t>THYB.R3</t>
  </si>
  <si>
    <t>ROYD.R1</t>
  </si>
  <si>
    <t>ROYD.R2</t>
  </si>
  <si>
    <t>ROYD.R3</t>
  </si>
  <si>
    <t>ROYD.R4</t>
  </si>
  <si>
    <t>NAZE.R1</t>
  </si>
  <si>
    <t>NAZE.R2</t>
  </si>
  <si>
    <t>NAZE.R3</t>
  </si>
  <si>
    <t>NAZE.R4</t>
  </si>
  <si>
    <t>THOR.R1</t>
  </si>
  <si>
    <t>THOR.R2</t>
  </si>
  <si>
    <t>COOP.R1</t>
  </si>
  <si>
    <t>FYF.R1</t>
  </si>
  <si>
    <t>HONG.R1</t>
  </si>
  <si>
    <t>LSHR.R1</t>
  </si>
  <si>
    <t>SHR.R1</t>
  </si>
  <si>
    <t>STAP.R1</t>
  </si>
  <si>
    <t>SHR.R2</t>
  </si>
  <si>
    <t>STAP.R2</t>
  </si>
  <si>
    <t>STAP.R3</t>
  </si>
  <si>
    <t>RUR.R1</t>
  </si>
  <si>
    <t>RUR.R2</t>
  </si>
  <si>
    <t>SP 5.1 Latton Priory</t>
  </si>
  <si>
    <t>SP 5.2 Water Lane</t>
  </si>
  <si>
    <t>SP 5.3 East of Harlow</t>
  </si>
  <si>
    <t>SHR.R3</t>
  </si>
  <si>
    <t>PROJECT</t>
  </si>
  <si>
    <t>DETAILS</t>
  </si>
  <si>
    <t>Harlow Strategic Sites</t>
  </si>
  <si>
    <t>Epping</t>
  </si>
  <si>
    <t>Loughton</t>
  </si>
  <si>
    <t>Waltham Abbey</t>
  </si>
  <si>
    <t>Ongar</t>
  </si>
  <si>
    <t>Buckhurst Hill</t>
  </si>
  <si>
    <t>North Weald Bassett</t>
  </si>
  <si>
    <t>Chigwell</t>
  </si>
  <si>
    <t>Theydon Bois</t>
  </si>
  <si>
    <t>Roydon</t>
  </si>
  <si>
    <t>Nazeing</t>
  </si>
  <si>
    <t>Thornwood</t>
  </si>
  <si>
    <t>Coopersale</t>
  </si>
  <si>
    <t>Fyfield</t>
  </si>
  <si>
    <t>High Ongar</t>
  </si>
  <si>
    <t>Lower Sheering</t>
  </si>
  <si>
    <t>Sheering</t>
  </si>
  <si>
    <t>Stapleford Abbotts</t>
  </si>
  <si>
    <t>Rural Sites</t>
  </si>
  <si>
    <t>COST</t>
  </si>
  <si>
    <t>Y</t>
  </si>
  <si>
    <t>2020/2021</t>
  </si>
  <si>
    <t>2021/2022</t>
  </si>
  <si>
    <t>2028/2029</t>
  </si>
  <si>
    <t>2018/2019</t>
  </si>
  <si>
    <t>2019/2020</t>
  </si>
  <si>
    <t>2022/2023</t>
  </si>
  <si>
    <t>2025/2026</t>
  </si>
  <si>
    <t>2029/2030</t>
  </si>
  <si>
    <t>2030/2031</t>
  </si>
  <si>
    <t>2032/2033</t>
  </si>
  <si>
    <t>2024/2025</t>
  </si>
  <si>
    <t>2031/2032</t>
  </si>
  <si>
    <t>2023/2024</t>
  </si>
  <si>
    <t>2026/2027</t>
  </si>
  <si>
    <t>2027/2028</t>
  </si>
  <si>
    <t>(open)</t>
  </si>
  <si>
    <t>Acceptable per unit contribution?</t>
  </si>
  <si>
    <t>Apportionment - Y/N</t>
  </si>
  <si>
    <t>Apportionment - units</t>
  </si>
  <si>
    <t>Apportionment - per unit cost (£)</t>
  </si>
  <si>
    <t>Total units</t>
  </si>
  <si>
    <t>Cost/unit</t>
  </si>
  <si>
    <t>Total conts.</t>
  </si>
  <si>
    <t>Gap</t>
  </si>
  <si>
    <t>%</t>
  </si>
  <si>
    <t>Apportionment - per unit cost (%)</t>
  </si>
  <si>
    <t>Total cont.</t>
  </si>
  <si>
    <t>Apportionment - whole cost met (£)</t>
  </si>
  <si>
    <t>Apportionment - whole cost met (%)</t>
  </si>
  <si>
    <t>NO. UNITS</t>
  </si>
  <si>
    <t>COST PER UNIT</t>
  </si>
  <si>
    <t>NO. 
SITES</t>
  </si>
  <si>
    <t>2019/20</t>
  </si>
  <si>
    <t>2018/19</t>
  </si>
  <si>
    <t>REF</t>
  </si>
  <si>
    <t>Highways</t>
  </si>
  <si>
    <t>J2</t>
  </si>
  <si>
    <t>J3</t>
  </si>
  <si>
    <t>J4</t>
  </si>
  <si>
    <t>J5</t>
  </si>
  <si>
    <t>J6</t>
  </si>
  <si>
    <t>J7</t>
  </si>
  <si>
    <t>J8</t>
  </si>
  <si>
    <t>J10</t>
  </si>
  <si>
    <t>J11</t>
  </si>
  <si>
    <t>J13</t>
  </si>
  <si>
    <t>J19</t>
  </si>
  <si>
    <t>J21</t>
  </si>
  <si>
    <t>Notes</t>
  </si>
  <si>
    <t>Junction 2 – Talbot PH Roundabout, North Weald</t>
  </si>
  <si>
    <t>Type</t>
  </si>
  <si>
    <t>Roundabout junction</t>
  </si>
  <si>
    <t>Junction 6 – A112 Sewardstone Road / Sun Street Signalised Junction, Waltham Abbey</t>
  </si>
  <si>
    <t>Signalised Junction</t>
  </si>
  <si>
    <t>Junction 7 – Honey Lane / Broomstick Hall Road Roundabout, Waltham Abbey</t>
  </si>
  <si>
    <t>Junction 8 – B1393 Thornwood Road Signalised Junction, Epping</t>
  </si>
  <si>
    <t>Junction 9a – B1393 High Street / Station Road Roundabout, Epping</t>
  </si>
  <si>
    <t>Junction 9b – B1393 High Street / St. John’s Road Roundabout, Epping</t>
  </si>
  <si>
    <t>J9a</t>
  </si>
  <si>
    <t>J9b</t>
  </si>
  <si>
    <t>Junction 10 – B1393 Epping Road / Theydon Road Signalised Junction, Epping</t>
  </si>
  <si>
    <t>Junction 11 – B1393 High Road / Bury Lane Roundabout, Epping</t>
  </si>
  <si>
    <t>Junction 13 – A113 Coopers Hill / Brentwood Road Roundabout, Marden Ash / Ongar</t>
  </si>
  <si>
    <t>Junction 19 – B172 Coppice Road / Piercing Hill Signalised Junction, Theydon Bois</t>
  </si>
  <si>
    <t>Priority junction</t>
  </si>
  <si>
    <t>Junction 21 – M25 J26 Northern Roundabout, Waltham Abbey</t>
  </si>
  <si>
    <t>J22</t>
  </si>
  <si>
    <t>Junction 22 – M25 J26 Southern Roundabout, Waltham Abbey</t>
  </si>
  <si>
    <t>Junction 24 – B194 Highbridge Street / Meridian Way Signalised Junction, Waltham Abbey</t>
  </si>
  <si>
    <t>J24</t>
  </si>
  <si>
    <t>Signalised junction</t>
  </si>
  <si>
    <t>Junction 3 – B194 Crooked Mile / Abbeyview Roundabout, Waltham Abbey</t>
  </si>
  <si>
    <t>Junction 4 – B194 Highbridge Street / Abbeyview Roundabout, Waltham Abbey</t>
  </si>
  <si>
    <t>Junction 5 – A112 Sewardstone Road / Dowding Way Roundabout, Waltham Abbey</t>
  </si>
  <si>
    <t>Per unit cost (amend to test)</t>
  </si>
  <si>
    <t>Summary - by Intervention</t>
  </si>
  <si>
    <t>SITE REF</t>
  </si>
  <si>
    <t>UNITS</t>
  </si>
  <si>
    <t>CONTRIBUTION</t>
  </si>
  <si>
    <t>CONTRIBUTION PER UNIT</t>
  </si>
  <si>
    <t>No improvements proposed. Effects on junction capacity within acceptable allowances - not apportioned on this basis.</t>
  </si>
  <si>
    <t>No improvements proposed - not apportioned on this basis.</t>
  </si>
  <si>
    <t>J25</t>
  </si>
  <si>
    <t>J26</t>
  </si>
  <si>
    <t>J27</t>
  </si>
  <si>
    <t>A1168 Chigwell Lane/Langston Road/Oakwood Hill, Loughton/Debden</t>
  </si>
  <si>
    <t>A1168 Chigwell Lane/The Broadway</t>
  </si>
  <si>
    <t>A1168 Chigwell Lane/Borders Lane</t>
  </si>
  <si>
    <t>(amend to test)</t>
  </si>
  <si>
    <t>IDP REF</t>
  </si>
  <si>
    <t>EPP12</t>
  </si>
  <si>
    <t>EPP13</t>
  </si>
  <si>
    <t>EPP14</t>
  </si>
  <si>
    <t>EPP15</t>
  </si>
  <si>
    <t>EPP16 / EPP17</t>
  </si>
  <si>
    <t>LOU5</t>
  </si>
  <si>
    <t>LOU6</t>
  </si>
  <si>
    <t>NWB4</t>
  </si>
  <si>
    <t>ONG4</t>
  </si>
  <si>
    <t>WAB4</t>
  </si>
  <si>
    <t>WAB6</t>
  </si>
  <si>
    <t>WAB5</t>
  </si>
  <si>
    <t>WAB7</t>
  </si>
  <si>
    <t>Upper end estimates used</t>
  </si>
  <si>
    <t>TYPE</t>
  </si>
  <si>
    <t>NOTES</t>
  </si>
  <si>
    <t>THB5</t>
  </si>
  <si>
    <t>Green cell = Dummy cost</t>
  </si>
  <si>
    <t>May not be implementable due to need for third party  land and effects on veteran / significant trees.</t>
  </si>
  <si>
    <t>Issue with PM peak only. No improvements currently designed - not apportioned on this basis</t>
  </si>
  <si>
    <t>LOU.E2</t>
  </si>
  <si>
    <t>NWB.E4</t>
  </si>
  <si>
    <t>WAL.E6</t>
  </si>
  <si>
    <t>WAL.E8</t>
  </si>
  <si>
    <t xml:space="preserve"> </t>
  </si>
  <si>
    <t>(Addiitonal intervention identified following Technical Note.)</t>
  </si>
  <si>
    <t>Already implemented - not apportioned on this basis. (Additional intervention identified following Technical Note.)</t>
  </si>
  <si>
    <t>Dummy cost</t>
  </si>
  <si>
    <t>Cost estimate taken from IDP</t>
  </si>
  <si>
    <t>Employment allocation - no apportionment (see Section 2.4)</t>
  </si>
  <si>
    <t>Small allocation (&lt;20 homes) - no apportionment (see Section 2.4)</t>
  </si>
  <si>
    <t>Suggested contributor site</t>
  </si>
  <si>
    <t>J14</t>
  </si>
  <si>
    <t>J18</t>
  </si>
  <si>
    <t>Junction 14 - A113 Ongar Rd / B172 Abridge Rd, Abridge</t>
  </si>
  <si>
    <t>Junction 18a/b - A121 Church Hill / A1168 Rectory Lane, Loughton</t>
  </si>
  <si>
    <t>Apportioned to South Epping Masterplan only.</t>
  </si>
  <si>
    <t>Ref</t>
  </si>
  <si>
    <t>Name</t>
  </si>
  <si>
    <t>Allocated use</t>
  </si>
  <si>
    <t>RUR.E19</t>
  </si>
  <si>
    <t>Floorspace</t>
  </si>
  <si>
    <t>Langston Road Industrial Estate</t>
  </si>
  <si>
    <t>B2</t>
  </si>
  <si>
    <t>Debden London Underground car park</t>
  </si>
  <si>
    <t>B1a</t>
  </si>
  <si>
    <t>Unknown</t>
  </si>
  <si>
    <t>B1/B2/B8</t>
  </si>
  <si>
    <t>North Weald Airfield</t>
  </si>
  <si>
    <t>Dorrington Farm</t>
  </si>
  <si>
    <t>Not included - Harlow Strategic Site</t>
  </si>
  <si>
    <t>Galley Hill Road Industrial Estate</t>
  </si>
  <si>
    <t>B2/B8</t>
  </si>
  <si>
    <t>Land North of A121</t>
  </si>
  <si>
    <t>B1c/B2/B8</t>
  </si>
  <si>
    <t>Housing units comparison (see XXXX)</t>
  </si>
  <si>
    <t>B1c/B2</t>
  </si>
  <si>
    <t>B8</t>
  </si>
  <si>
    <t>M11 Junction 5 upgrades</t>
  </si>
  <si>
    <t xml:space="preserve">A121 Honey Lane Woodgreen 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</si>
</sst>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fgColor rgb="FFFF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ay">
        <fgColor rgb="FF00B0F0"/>
      </patternFill>
    </fill>
    <fill>
      <patternFill patternType="lightGray">
        <fgColor rgb="FF00B0F0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3" fontId="0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0" borderId="0" xfId="0" applyFont="1"/>
    <xf numFmtId="0" fontId="0" fillId="0" borderId="0" xfId="0" applyFont="1"/>
    <xf numFmtId="0" fontId="0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 wrapText="1"/>
    </xf>
    <xf numFmtId="0" fontId="7" fillId="0" borderId="0" xfId="0" applyFont="1"/>
    <xf numFmtId="164" fontId="4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9" fontId="0" fillId="0" borderId="0" xfId="2" applyFont="1"/>
    <xf numFmtId="9" fontId="4" fillId="0" borderId="1" xfId="2" applyFont="1" applyFill="1" applyBorder="1" applyAlignment="1">
      <alignment horizontal="center" vertical="center"/>
    </xf>
    <xf numFmtId="9" fontId="7" fillId="0" borderId="0" xfId="2" applyFont="1"/>
    <xf numFmtId="164" fontId="7" fillId="0" borderId="0" xfId="0" applyNumberFormat="1" applyFont="1"/>
    <xf numFmtId="0" fontId="6" fillId="0" borderId="0" xfId="0" applyFont="1"/>
    <xf numFmtId="16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4" fillId="2" borderId="1" xfId="0" applyFont="1" applyFill="1" applyBorder="1"/>
    <xf numFmtId="0" fontId="4" fillId="0" borderId="0" xfId="0" applyFont="1"/>
    <xf numFmtId="164" fontId="2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14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left" vertical="top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4" fillId="0" borderId="1" xfId="0" applyNumberFormat="1" applyFont="1" applyBorder="1" applyAlignment="1">
      <alignment vertical="top" wrapText="1"/>
    </xf>
    <xf numFmtId="0" fontId="2" fillId="0" borderId="1" xfId="0" applyFont="1" applyFill="1" applyBorder="1"/>
    <xf numFmtId="164" fontId="0" fillId="0" borderId="0" xfId="0" applyNumberFormat="1" applyFont="1" applyBorder="1"/>
    <xf numFmtId="165" fontId="0" fillId="0" borderId="0" xfId="2" applyNumberFormat="1" applyFont="1"/>
    <xf numFmtId="165" fontId="14" fillId="0" borderId="0" xfId="2" applyNumberFormat="1" applyFont="1" applyAlignment="1">
      <alignment wrapText="1"/>
    </xf>
    <xf numFmtId="165" fontId="2" fillId="0" borderId="0" xfId="2" applyNumberFormat="1" applyFont="1"/>
    <xf numFmtId="0" fontId="4" fillId="0" borderId="1" xfId="0" applyFont="1" applyBorder="1"/>
    <xf numFmtId="0" fontId="0" fillId="0" borderId="0" xfId="0" applyFill="1"/>
    <xf numFmtId="165" fontId="0" fillId="0" borderId="0" xfId="2" applyNumberFormat="1" applyFont="1" applyFill="1"/>
    <xf numFmtId="0" fontId="0" fillId="0" borderId="1" xfId="0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2" fillId="7" borderId="1" xfId="0" applyFont="1" applyFill="1" applyBorder="1" applyAlignment="1">
      <alignment horizontal="left" vertical="top" wrapText="1"/>
    </xf>
    <xf numFmtId="164" fontId="0" fillId="5" borderId="1" xfId="3" applyNumberFormat="1" applyFont="1" applyFill="1" applyBorder="1"/>
    <xf numFmtId="164" fontId="2" fillId="0" borderId="0" xfId="0" applyNumberFormat="1" applyFont="1"/>
    <xf numFmtId="164" fontId="4" fillId="0" borderId="0" xfId="0" applyNumberFormat="1" applyFont="1"/>
    <xf numFmtId="0" fontId="4" fillId="8" borderId="1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4" fillId="0" borderId="0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2" fillId="0" borderId="1" xfId="0" quotePrefix="1" applyFont="1" applyFill="1" applyBorder="1" applyAlignment="1">
      <alignment horizontal="left" vertical="top" wrapText="1"/>
    </xf>
    <xf numFmtId="3" fontId="2" fillId="0" borderId="1" xfId="0" quotePrefix="1" applyNumberFormat="1" applyFont="1" applyFill="1" applyBorder="1" applyAlignment="1">
      <alignment horizontal="left" vertical="top" wrapText="1"/>
    </xf>
    <xf numFmtId="164" fontId="2" fillId="0" borderId="1" xfId="0" quotePrefix="1" applyNumberFormat="1" applyFont="1" applyFill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164" fontId="16" fillId="6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center" wrapText="1"/>
    </xf>
    <xf numFmtId="0" fontId="17" fillId="0" borderId="0" xfId="0" applyFont="1"/>
    <xf numFmtId="0" fontId="4" fillId="2" borderId="2" xfId="0" applyFont="1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4">
    <cellStyle name="Currency" xfId="3" builtinId="4"/>
    <cellStyle name="Normal" xfId="0" builtinId="0"/>
    <cellStyle name="Normal 2" xfId="1" xr:uid="{00000000-0005-0000-0000-000002000000}"/>
    <cellStyle name="Percent" xfId="2" builtinId="5"/>
  </cellStyles>
  <dxfs count="4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25"/>
  <sheetViews>
    <sheetView showGridLines="0" showZeros="0" zoomScale="70" zoomScaleNormal="70" workbookViewId="0">
      <selection activeCell="J15" sqref="J15"/>
    </sheetView>
  </sheetViews>
  <sheetFormatPr defaultRowHeight="15" x14ac:dyDescent="0.25"/>
  <cols>
    <col min="1" max="2" width="8.85546875" style="2"/>
    <col min="3" max="3" width="36.85546875" customWidth="1"/>
    <col min="4" max="4" width="12.140625" style="52" customWidth="1"/>
    <col min="5" max="5" width="10.7109375" customWidth="1"/>
    <col min="6" max="6" width="12.7109375" customWidth="1"/>
    <col min="7" max="7" width="12.140625" style="51" customWidth="1"/>
    <col min="8" max="8" width="5.7109375" style="71" customWidth="1"/>
    <col min="9" max="9" width="17.28515625" customWidth="1"/>
    <col min="12" max="12" width="10" bestFit="1" customWidth="1"/>
    <col min="13" max="13" width="8.85546875" style="56"/>
    <col min="17" max="17" width="13.42578125" customWidth="1"/>
  </cols>
  <sheetData>
    <row r="1" spans="1:28" s="2" customFormat="1" x14ac:dyDescent="0.25">
      <c r="D1" s="52"/>
      <c r="G1" s="51"/>
      <c r="H1" s="71"/>
      <c r="M1" s="56"/>
    </row>
    <row r="2" spans="1:28" s="2" customFormat="1" ht="18.75" x14ac:dyDescent="0.3">
      <c r="A2" s="27" t="s">
        <v>189</v>
      </c>
      <c r="B2" s="27"/>
      <c r="D2" s="52"/>
      <c r="G2" s="51"/>
      <c r="H2" s="71"/>
      <c r="M2" s="56"/>
    </row>
    <row r="3" spans="1:28" s="2" customFormat="1" x14ac:dyDescent="0.25">
      <c r="D3" s="52"/>
      <c r="G3" s="51"/>
      <c r="H3" s="71"/>
      <c r="K3" s="60"/>
      <c r="L3" s="60"/>
      <c r="M3" s="61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 s="46" customFormat="1" ht="31.9" customHeight="1" x14ac:dyDescent="0.2">
      <c r="A4" s="35" t="s">
        <v>148</v>
      </c>
      <c r="B4" s="35" t="s">
        <v>203</v>
      </c>
      <c r="C4" s="35" t="s">
        <v>92</v>
      </c>
      <c r="D4" s="50" t="s">
        <v>112</v>
      </c>
      <c r="E4" s="49" t="s">
        <v>145</v>
      </c>
      <c r="F4" s="49" t="s">
        <v>143</v>
      </c>
      <c r="G4" s="53" t="s">
        <v>144</v>
      </c>
      <c r="H4" s="72"/>
      <c r="M4" s="57"/>
    </row>
    <row r="5" spans="1:28" s="12" customFormat="1" ht="30" x14ac:dyDescent="0.25">
      <c r="A5" s="3" t="str">
        <f>HIGHWAYS!A12</f>
        <v>J2</v>
      </c>
      <c r="B5" s="3" t="str">
        <f>HIGHWAYS!B12</f>
        <v>NWB4</v>
      </c>
      <c r="C5" s="3" t="str">
        <f>HIGHWAYS!D12</f>
        <v>Junction 2 – Talbot PH Roundabout, North Weald</v>
      </c>
      <c r="D5" s="48">
        <f>HIGHWAYS!G12</f>
        <v>5000000</v>
      </c>
      <c r="E5" s="47">
        <f>HIGHWAYS!CY12</f>
        <v>12</v>
      </c>
      <c r="F5" s="47">
        <f>HIGHWAYS!CY45</f>
        <v>2014</v>
      </c>
      <c r="G5" s="48">
        <f>HIGHWAYS!CZ45</f>
        <v>2482.6216484607744</v>
      </c>
      <c r="H5" s="73"/>
      <c r="M5" s="58"/>
    </row>
    <row r="6" spans="1:28" s="12" customFormat="1" ht="45" x14ac:dyDescent="0.25">
      <c r="A6" s="3" t="str">
        <f>HIGHWAYS!A13</f>
        <v>J3</v>
      </c>
      <c r="B6" s="3">
        <f>HIGHWAYS!B13</f>
        <v>0</v>
      </c>
      <c r="C6" s="3" t="str">
        <f>HIGHWAYS!D13</f>
        <v>Junction 3 – B194 Crooked Mile / Abbeyview Roundabout, Waltham Abbey</v>
      </c>
      <c r="D6" s="48">
        <f>HIGHWAYS!G13</f>
        <v>0</v>
      </c>
      <c r="E6" s="47">
        <f>HIGHWAYS!CY13</f>
        <v>0</v>
      </c>
      <c r="F6" s="47">
        <f>HIGHWAYS!CY46</f>
        <v>0</v>
      </c>
      <c r="G6" s="48" t="str">
        <f>HIGHWAYS!CZ46</f>
        <v/>
      </c>
      <c r="H6" s="73"/>
      <c r="M6" s="58"/>
    </row>
    <row r="7" spans="1:28" s="12" customFormat="1" ht="45" x14ac:dyDescent="0.25">
      <c r="A7" s="3" t="str">
        <f>HIGHWAYS!A14</f>
        <v>J4</v>
      </c>
      <c r="B7" s="3">
        <f>HIGHWAYS!B14</f>
        <v>0</v>
      </c>
      <c r="C7" s="3" t="str">
        <f>HIGHWAYS!D14</f>
        <v>Junction 4 – B194 Highbridge Street / Abbeyview Roundabout, Waltham Abbey</v>
      </c>
      <c r="D7" s="48">
        <f>HIGHWAYS!G14</f>
        <v>1000000</v>
      </c>
      <c r="E7" s="47">
        <f>HIGHWAYS!CY14</f>
        <v>7</v>
      </c>
      <c r="F7" s="47">
        <f>HIGHWAYS!CY47</f>
        <v>1285</v>
      </c>
      <c r="G7" s="48">
        <f>HIGHWAYS!CZ47</f>
        <v>778.21011673151747</v>
      </c>
      <c r="H7" s="73"/>
      <c r="M7" s="58"/>
    </row>
    <row r="8" spans="1:28" s="12" customFormat="1" ht="45" x14ac:dyDescent="0.25">
      <c r="A8" s="3" t="str">
        <f>HIGHWAYS!A15</f>
        <v>J5</v>
      </c>
      <c r="B8" s="3">
        <f>HIGHWAYS!B15</f>
        <v>0</v>
      </c>
      <c r="C8" s="3" t="str">
        <f>HIGHWAYS!D15</f>
        <v>Junction 5 – A112 Sewardstone Road / Dowding Way Roundabout, Waltham Abbey</v>
      </c>
      <c r="D8" s="48">
        <f>HIGHWAYS!G15</f>
        <v>0</v>
      </c>
      <c r="E8" s="47">
        <f>HIGHWAYS!CY15</f>
        <v>0</v>
      </c>
      <c r="F8" s="47">
        <f>HIGHWAYS!CY48</f>
        <v>0</v>
      </c>
      <c r="G8" s="48" t="str">
        <f>HIGHWAYS!CZ48</f>
        <v/>
      </c>
      <c r="H8" s="73"/>
      <c r="M8" s="58"/>
    </row>
    <row r="9" spans="1:28" s="12" customFormat="1" ht="45" x14ac:dyDescent="0.25">
      <c r="A9" s="3" t="str">
        <f>HIGHWAYS!A16</f>
        <v>J6</v>
      </c>
      <c r="B9" s="3" t="str">
        <f>HIGHWAYS!B16</f>
        <v>WAB4</v>
      </c>
      <c r="C9" s="3" t="str">
        <f>HIGHWAYS!D16</f>
        <v>Junction 6 – A112 Sewardstone Road / Sun Street Signalised Junction, Waltham Abbey</v>
      </c>
      <c r="D9" s="48">
        <f>HIGHWAYS!G16</f>
        <v>1000000</v>
      </c>
      <c r="E9" s="47">
        <f>HIGHWAYS!CY16</f>
        <v>7</v>
      </c>
      <c r="F9" s="47">
        <f>HIGHWAYS!CY49</f>
        <v>1285</v>
      </c>
      <c r="G9" s="48">
        <f>HIGHWAYS!CZ49</f>
        <v>778.21011673151747</v>
      </c>
      <c r="H9" s="73"/>
      <c r="M9" s="58"/>
    </row>
    <row r="10" spans="1:28" s="12" customFormat="1" ht="30" x14ac:dyDescent="0.25">
      <c r="A10" s="3" t="str">
        <f>HIGHWAYS!A17</f>
        <v>J7</v>
      </c>
      <c r="B10" s="3" t="str">
        <f>HIGHWAYS!B17</f>
        <v>WAB7</v>
      </c>
      <c r="C10" s="3" t="str">
        <f>HIGHWAYS!D17</f>
        <v>Junction 7 – Honey Lane / Broomstick Hall Road Roundabout, Waltham Abbey</v>
      </c>
      <c r="D10" s="48">
        <f>HIGHWAYS!G17</f>
        <v>0</v>
      </c>
      <c r="E10" s="47">
        <f>HIGHWAYS!CY17</f>
        <v>0</v>
      </c>
      <c r="F10" s="47">
        <f>HIGHWAYS!CY50</f>
        <v>0</v>
      </c>
      <c r="G10" s="48" t="str">
        <f>HIGHWAYS!CZ50</f>
        <v/>
      </c>
      <c r="H10" s="73"/>
      <c r="M10" s="58"/>
    </row>
    <row r="11" spans="1:28" s="12" customFormat="1" ht="30" x14ac:dyDescent="0.25">
      <c r="A11" s="3" t="str">
        <f>HIGHWAYS!A18</f>
        <v>J8</v>
      </c>
      <c r="B11" s="3" t="str">
        <f>HIGHWAYS!B18</f>
        <v>EPP16 / EPP17</v>
      </c>
      <c r="C11" s="3" t="str">
        <f>HIGHWAYS!D18</f>
        <v>Junction 8 – B1393 Thornwood Road Signalised Junction, Epping</v>
      </c>
      <c r="D11" s="48">
        <f>HIGHWAYS!G18</f>
        <v>4000000</v>
      </c>
      <c r="E11" s="47">
        <f>HIGHWAYS!CY18</f>
        <v>17</v>
      </c>
      <c r="F11" s="47">
        <f>HIGHWAYS!CY51</f>
        <v>2910</v>
      </c>
      <c r="G11" s="48">
        <f>HIGHWAYS!CZ51</f>
        <v>1374.5704467353951</v>
      </c>
      <c r="H11" s="73"/>
      <c r="M11" s="58"/>
    </row>
    <row r="12" spans="1:28" s="12" customFormat="1" ht="30" x14ac:dyDescent="0.25">
      <c r="A12" s="3" t="str">
        <f>HIGHWAYS!A19</f>
        <v>J9a</v>
      </c>
      <c r="B12" s="3" t="str">
        <f>HIGHWAYS!B19</f>
        <v>EPP12</v>
      </c>
      <c r="C12" s="3" t="str">
        <f>HIGHWAYS!D19</f>
        <v>Junction 9a – B1393 High Street / Station Road Roundabout, Epping</v>
      </c>
      <c r="D12" s="48">
        <f>HIGHWAYS!G19</f>
        <v>1000000</v>
      </c>
      <c r="E12" s="47">
        <f>HIGHWAYS!CY19</f>
        <v>17</v>
      </c>
      <c r="F12" s="47">
        <f>HIGHWAYS!CY52</f>
        <v>2910</v>
      </c>
      <c r="G12" s="48">
        <f>HIGHWAYS!CZ52</f>
        <v>343.64261168384877</v>
      </c>
      <c r="H12" s="73"/>
      <c r="M12" s="58"/>
    </row>
    <row r="13" spans="1:28" s="12" customFormat="1" ht="30" x14ac:dyDescent="0.25">
      <c r="A13" s="3" t="str">
        <f>HIGHWAYS!A20</f>
        <v>J9b</v>
      </c>
      <c r="B13" s="3" t="str">
        <f>HIGHWAYS!B20</f>
        <v>EPP13</v>
      </c>
      <c r="C13" s="3" t="str">
        <f>HIGHWAYS!D20</f>
        <v>Junction 9b – B1393 High Street / St. John’s Road Roundabout, Epping</v>
      </c>
      <c r="D13" s="48">
        <f>HIGHWAYS!G20</f>
        <v>1000000</v>
      </c>
      <c r="E13" s="47">
        <f>HIGHWAYS!CY20</f>
        <v>17</v>
      </c>
      <c r="F13" s="47">
        <f>HIGHWAYS!CY53</f>
        <v>2910</v>
      </c>
      <c r="G13" s="48">
        <f>HIGHWAYS!CZ53</f>
        <v>343.64261168384877</v>
      </c>
      <c r="H13" s="73"/>
      <c r="M13" s="58"/>
    </row>
    <row r="14" spans="1:28" s="12" customFormat="1" ht="45" x14ac:dyDescent="0.25">
      <c r="A14" s="3" t="str">
        <f>HIGHWAYS!A21</f>
        <v>J10</v>
      </c>
      <c r="B14" s="3" t="str">
        <f>HIGHWAYS!B21</f>
        <v>EPP14</v>
      </c>
      <c r="C14" s="3" t="str">
        <f>HIGHWAYS!D21</f>
        <v>Junction 10 – B1393 Epping Road / Theydon Road Signalised Junction, Epping</v>
      </c>
      <c r="D14" s="48">
        <f>HIGHWAYS!G21</f>
        <v>1000000</v>
      </c>
      <c r="E14" s="47">
        <f>HIGHWAYS!CY21</f>
        <v>2</v>
      </c>
      <c r="F14" s="47">
        <f>HIGHWAYS!CY54</f>
        <v>950</v>
      </c>
      <c r="G14" s="48">
        <f>HIGHWAYS!CZ54</f>
        <v>1052.6315789473683</v>
      </c>
      <c r="H14" s="73"/>
      <c r="M14" s="58"/>
    </row>
    <row r="15" spans="1:28" s="12" customFormat="1" ht="30" x14ac:dyDescent="0.25">
      <c r="A15" s="3" t="str">
        <f>HIGHWAYS!A22</f>
        <v>J11</v>
      </c>
      <c r="B15" s="3" t="str">
        <f>HIGHWAYS!B22</f>
        <v>EPP15</v>
      </c>
      <c r="C15" s="3" t="str">
        <f>HIGHWAYS!D22</f>
        <v>Junction 11 – B1393 High Road / Bury Lane Roundabout, Epping</v>
      </c>
      <c r="D15" s="48">
        <f>HIGHWAYS!G22</f>
        <v>1000000</v>
      </c>
      <c r="E15" s="47">
        <f>HIGHWAYS!CY22</f>
        <v>17</v>
      </c>
      <c r="F15" s="47">
        <f>HIGHWAYS!CY55</f>
        <v>2910</v>
      </c>
      <c r="G15" s="48">
        <f>HIGHWAYS!CZ55</f>
        <v>343.64261168384877</v>
      </c>
      <c r="H15" s="73"/>
      <c r="M15" s="58"/>
    </row>
    <row r="16" spans="1:28" s="12" customFormat="1" ht="45" x14ac:dyDescent="0.25">
      <c r="A16" s="3" t="str">
        <f>HIGHWAYS!A23</f>
        <v>J13</v>
      </c>
      <c r="B16" s="3" t="str">
        <f>HIGHWAYS!B23</f>
        <v>ONG4</v>
      </c>
      <c r="C16" s="3" t="str">
        <f>HIGHWAYS!D23</f>
        <v>Junction 13 – A113 Coopers Hill / Brentwood Road Roundabout, Marden Ash / Ongar</v>
      </c>
      <c r="D16" s="48">
        <f>HIGHWAYS!G23</f>
        <v>1000000</v>
      </c>
      <c r="E16" s="47">
        <f>HIGHWAYS!CY23</f>
        <v>6</v>
      </c>
      <c r="F16" s="47">
        <f>HIGHWAYS!CY56</f>
        <v>564</v>
      </c>
      <c r="G16" s="48">
        <f>HIGHWAYS!CZ56</f>
        <v>1773.049645390071</v>
      </c>
      <c r="H16" s="73"/>
      <c r="M16" s="58"/>
    </row>
    <row r="17" spans="1:13" s="12" customFormat="1" ht="30" x14ac:dyDescent="0.25">
      <c r="A17" s="3" t="str">
        <f>HIGHWAYS!A24</f>
        <v>J14</v>
      </c>
      <c r="B17" s="3">
        <f>HIGHWAYS!B24</f>
        <v>0</v>
      </c>
      <c r="C17" s="3" t="str">
        <f>HIGHWAYS!D24</f>
        <v>Junction 14 - A113 Ongar Rd / B172 Abridge Rd, Abridge</v>
      </c>
      <c r="D17" s="48">
        <f>HIGHWAYS!G24</f>
        <v>1000000</v>
      </c>
      <c r="E17" s="47">
        <f>HIGHWAYS!CY24</f>
        <v>1</v>
      </c>
      <c r="F17" s="47">
        <f>HIGHWAYS!CY57</f>
        <v>39</v>
      </c>
      <c r="G17" s="48">
        <f>HIGHWAYS!CZ57</f>
        <v>25641.025641025641</v>
      </c>
      <c r="H17" s="73"/>
      <c r="M17" s="58"/>
    </row>
    <row r="18" spans="1:13" s="12" customFormat="1" ht="30" x14ac:dyDescent="0.25">
      <c r="A18" s="3" t="str">
        <f>HIGHWAYS!A25</f>
        <v>J18</v>
      </c>
      <c r="B18" s="3">
        <f>HIGHWAYS!B25</f>
        <v>0</v>
      </c>
      <c r="C18" s="3" t="str">
        <f>HIGHWAYS!D25</f>
        <v>Junction 18a/b - A121 Church Hill / A1168 Rectory Lane, Loughton</v>
      </c>
      <c r="D18" s="48">
        <f>HIGHWAYS!G25</f>
        <v>1000000</v>
      </c>
      <c r="E18" s="47">
        <f>HIGHWAYS!CY25</f>
        <v>8</v>
      </c>
      <c r="F18" s="47">
        <f>HIGHWAYS!CY58</f>
        <v>921</v>
      </c>
      <c r="G18" s="48">
        <f>HIGHWAYS!CZ58</f>
        <v>1085.7763300760043</v>
      </c>
      <c r="H18" s="73"/>
      <c r="M18" s="58"/>
    </row>
    <row r="19" spans="1:13" s="12" customFormat="1" ht="45" x14ac:dyDescent="0.25">
      <c r="A19" s="3" t="str">
        <f>HIGHWAYS!A26</f>
        <v>J19</v>
      </c>
      <c r="B19" s="3" t="str">
        <f>HIGHWAYS!B26</f>
        <v>THB5</v>
      </c>
      <c r="C19" s="3" t="str">
        <f>HIGHWAYS!D26</f>
        <v>Junction 19 – B172 Coppice Road / Piercing Hill Signalised Junction, Theydon Bois</v>
      </c>
      <c r="D19" s="48">
        <f>HIGHWAYS!G26</f>
        <v>1000000</v>
      </c>
      <c r="E19" s="47">
        <f>HIGHWAYS!CY26</f>
        <v>11</v>
      </c>
      <c r="F19" s="47">
        <f>HIGHWAYS!CY59</f>
        <v>1460</v>
      </c>
      <c r="G19" s="48">
        <f>HIGHWAYS!CZ59</f>
        <v>684.93150684931504</v>
      </c>
      <c r="H19" s="73"/>
      <c r="M19" s="58"/>
    </row>
    <row r="20" spans="1:13" s="12" customFormat="1" ht="30" x14ac:dyDescent="0.25">
      <c r="A20" s="3" t="str">
        <f>HIGHWAYS!A27</f>
        <v>J21</v>
      </c>
      <c r="B20" s="3">
        <f>HIGHWAYS!B27</f>
        <v>0</v>
      </c>
      <c r="C20" s="3" t="str">
        <f>HIGHWAYS!D27</f>
        <v>Junction 21 – M25 J26 Northern Roundabout, Waltham Abbey</v>
      </c>
      <c r="D20" s="48">
        <f>HIGHWAYS!G27</f>
        <v>0</v>
      </c>
      <c r="E20" s="47">
        <f>HIGHWAYS!CY27</f>
        <v>0</v>
      </c>
      <c r="F20" s="47">
        <f>HIGHWAYS!CY60</f>
        <v>0</v>
      </c>
      <c r="G20" s="48" t="str">
        <f>HIGHWAYS!CZ60</f>
        <v/>
      </c>
      <c r="H20" s="73"/>
      <c r="M20" s="58"/>
    </row>
    <row r="21" spans="1:13" s="12" customFormat="1" ht="30" x14ac:dyDescent="0.25">
      <c r="A21" s="3" t="str">
        <f>HIGHWAYS!A28</f>
        <v>J22</v>
      </c>
      <c r="B21" s="3" t="str">
        <f>HIGHWAYS!B28</f>
        <v>WAB5</v>
      </c>
      <c r="C21" s="3" t="str">
        <f>HIGHWAYS!D28</f>
        <v>Junction 22 – M25 J26 Southern Roundabout, Waltham Abbey</v>
      </c>
      <c r="D21" s="48">
        <f>HIGHWAYS!G28</f>
        <v>3000000</v>
      </c>
      <c r="E21" s="47">
        <f>HIGHWAYS!CY28</f>
        <v>17</v>
      </c>
      <c r="F21" s="47">
        <f>HIGHWAYS!CY61</f>
        <v>3406</v>
      </c>
      <c r="G21" s="48">
        <f>HIGHWAYS!CZ61</f>
        <v>880.79859072225486</v>
      </c>
      <c r="H21" s="73"/>
      <c r="M21" s="58"/>
    </row>
    <row r="22" spans="1:13" s="12" customFormat="1" ht="45" x14ac:dyDescent="0.25">
      <c r="A22" s="3" t="str">
        <f>HIGHWAYS!A29</f>
        <v>J24</v>
      </c>
      <c r="B22" s="3" t="str">
        <f>HIGHWAYS!B29</f>
        <v>WAB6</v>
      </c>
      <c r="C22" s="3" t="str">
        <f>HIGHWAYS!D29</f>
        <v>Junction 24 – B194 Highbridge Street / Meridian Way Signalised Junction, Waltham Abbey</v>
      </c>
      <c r="D22" s="48">
        <f>HIGHWAYS!G29</f>
        <v>2000000</v>
      </c>
      <c r="E22" s="47">
        <f>HIGHWAYS!CY29</f>
        <v>7</v>
      </c>
      <c r="F22" s="47">
        <f>HIGHWAYS!CY62</f>
        <v>1285</v>
      </c>
      <c r="G22" s="48">
        <f>HIGHWAYS!CZ62</f>
        <v>1556.4202334630349</v>
      </c>
      <c r="H22" s="73"/>
      <c r="M22" s="58"/>
    </row>
    <row r="23" spans="1:13" s="12" customFormat="1" ht="30" x14ac:dyDescent="0.25">
      <c r="A23" s="3" t="str">
        <f>HIGHWAYS!A30</f>
        <v>J25</v>
      </c>
      <c r="B23" s="3" t="str">
        <f>HIGHWAYS!B30</f>
        <v>LOU5</v>
      </c>
      <c r="C23" s="3" t="str">
        <f>HIGHWAYS!D30</f>
        <v>A1168 Chigwell Lane/Langston Road/Oakwood Hill, Loughton/Debden</v>
      </c>
      <c r="D23" s="48">
        <f>HIGHWAYS!G30</f>
        <v>3000000</v>
      </c>
      <c r="E23" s="47">
        <f>HIGHWAYS!CY30</f>
        <v>14</v>
      </c>
      <c r="F23" s="47">
        <f>HIGHWAYS!CY63</f>
        <v>1282</v>
      </c>
      <c r="G23" s="48">
        <f>HIGHWAYS!CZ63</f>
        <v>2340.0936037441497</v>
      </c>
      <c r="H23" s="73"/>
      <c r="M23" s="58"/>
    </row>
    <row r="24" spans="1:13" s="12" customFormat="1" x14ac:dyDescent="0.25">
      <c r="A24" s="3" t="str">
        <f>HIGHWAYS!A31</f>
        <v>J26</v>
      </c>
      <c r="B24" s="3">
        <f>HIGHWAYS!B31</f>
        <v>0</v>
      </c>
      <c r="C24" s="3" t="str">
        <f>HIGHWAYS!D31</f>
        <v>A1168 Chigwell Lane/The Broadway</v>
      </c>
      <c r="D24" s="48">
        <f>HIGHWAYS!G31</f>
        <v>0</v>
      </c>
      <c r="E24" s="47">
        <f>HIGHWAYS!CY31</f>
        <v>0</v>
      </c>
      <c r="F24" s="47">
        <f>HIGHWAYS!CY64</f>
        <v>0</v>
      </c>
      <c r="G24" s="48" t="str">
        <f>HIGHWAYS!CZ64</f>
        <v/>
      </c>
      <c r="H24" s="73"/>
      <c r="M24" s="58"/>
    </row>
    <row r="25" spans="1:13" s="12" customFormat="1" x14ac:dyDescent="0.25">
      <c r="A25" s="3" t="str">
        <f>HIGHWAYS!A32</f>
        <v>J27</v>
      </c>
      <c r="B25" s="3" t="str">
        <f>HIGHWAYS!B32</f>
        <v>LOU6</v>
      </c>
      <c r="C25" s="3" t="str">
        <f>HIGHWAYS!D32</f>
        <v>A1168 Chigwell Lane/Borders Lane</v>
      </c>
      <c r="D25" s="48">
        <f>HIGHWAYS!G32</f>
        <v>0</v>
      </c>
      <c r="E25" s="47">
        <f>HIGHWAYS!CY32</f>
        <v>0</v>
      </c>
      <c r="F25" s="47">
        <f>HIGHWAYS!CY65</f>
        <v>0</v>
      </c>
      <c r="G25" s="48" t="str">
        <f>HIGHWAYS!CZ65</f>
        <v/>
      </c>
      <c r="H25" s="73"/>
      <c r="M25" s="58"/>
    </row>
  </sheetData>
  <pageMargins left="0.7" right="0.7" top="0.75" bottom="0.75" header="0.3" footer="0.3"/>
  <pageSetup paperSize="9" scale="6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X99"/>
  <sheetViews>
    <sheetView showGridLines="0" topLeftCell="A49" zoomScale="70" zoomScaleNormal="70" workbookViewId="0">
      <selection activeCell="C20" sqref="C20"/>
    </sheetView>
  </sheetViews>
  <sheetFormatPr defaultColWidth="8.85546875" defaultRowHeight="15" x14ac:dyDescent="0.25"/>
  <cols>
    <col min="1" max="1" width="17.85546875" style="2" customWidth="1"/>
    <col min="2" max="2" width="17" style="2" customWidth="1"/>
    <col min="3" max="4" width="17.7109375" style="52" customWidth="1"/>
    <col min="5" max="6" width="8.85546875" style="2"/>
    <col min="7" max="7" width="19" style="2" customWidth="1"/>
    <col min="8" max="8" width="10" style="2" bestFit="1" customWidth="1"/>
    <col min="9" max="9" width="8.85546875" style="56"/>
    <col min="10" max="12" width="8.85546875" style="2"/>
    <col min="13" max="13" width="13.42578125" style="2" customWidth="1"/>
    <col min="14" max="16384" width="8.85546875" style="2"/>
  </cols>
  <sheetData>
    <row r="2" spans="1:24" ht="18.75" x14ac:dyDescent="0.3">
      <c r="A2" s="27" t="s">
        <v>189</v>
      </c>
    </row>
    <row r="3" spans="1:24" x14ac:dyDescent="0.25">
      <c r="G3" s="60"/>
      <c r="H3" s="60"/>
      <c r="I3" s="6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24" s="46" customFormat="1" ht="31.9" customHeight="1" x14ac:dyDescent="0.25">
      <c r="A4" s="35" t="s">
        <v>190</v>
      </c>
      <c r="B4" s="35" t="s">
        <v>191</v>
      </c>
      <c r="C4" s="50" t="s">
        <v>192</v>
      </c>
      <c r="D4" s="77" t="s">
        <v>193</v>
      </c>
      <c r="G4" s="78" t="s">
        <v>130</v>
      </c>
      <c r="I4" s="57"/>
    </row>
    <row r="5" spans="1:24" s="12" customFormat="1" ht="30" x14ac:dyDescent="0.25">
      <c r="A5" s="74" t="str">
        <f>HIGHWAYS!$H$8</f>
        <v>SP 5.1 Latton Priory</v>
      </c>
      <c r="B5" s="75">
        <f>HIGHWAYS!$H$11</f>
        <v>1050</v>
      </c>
      <c r="C5" s="76">
        <f>HIGHWAYS!$H$164</f>
        <v>0</v>
      </c>
      <c r="D5" s="76">
        <f>HIGHWAYS!$H$165</f>
        <v>0</v>
      </c>
      <c r="G5" s="25">
        <v>5000</v>
      </c>
      <c r="H5" s="12" t="s">
        <v>202</v>
      </c>
      <c r="I5" s="58"/>
    </row>
    <row r="6" spans="1:24" s="12" customFormat="1" x14ac:dyDescent="0.25">
      <c r="A6" s="74" t="str">
        <f>HIGHWAYS!$I$8</f>
        <v>SP 5.2 Water Lane</v>
      </c>
      <c r="B6" s="75">
        <f>HIGHWAYS!$I$11</f>
        <v>2100</v>
      </c>
      <c r="C6" s="76">
        <f>HIGHWAYS!$I$164</f>
        <v>0</v>
      </c>
      <c r="D6" s="76">
        <f>HIGHWAYS!$I$165</f>
        <v>0</v>
      </c>
      <c r="I6" s="58"/>
    </row>
    <row r="7" spans="1:24" s="12" customFormat="1" ht="30" x14ac:dyDescent="0.25">
      <c r="A7" s="74" t="str">
        <f>HIGHWAYS!$J$8</f>
        <v>SP 5.3 East of Harlow</v>
      </c>
      <c r="B7" s="74">
        <f>HIGHWAYS!$J$11</f>
        <v>750</v>
      </c>
      <c r="C7" s="76">
        <f>HIGHWAYS!$J$164</f>
        <v>0</v>
      </c>
      <c r="D7" s="76">
        <f>HIGHWAYS!$J$165</f>
        <v>0</v>
      </c>
      <c r="I7" s="58"/>
    </row>
    <row r="8" spans="1:24" s="12" customFormat="1" x14ac:dyDescent="0.25">
      <c r="A8" s="74" t="str">
        <f>HIGHWAYS!$K$8</f>
        <v>EPP.R1</v>
      </c>
      <c r="B8" s="74">
        <f>HIGHWAYS!$K$11</f>
        <v>450</v>
      </c>
      <c r="C8" s="76">
        <f>HIGHWAYS!$K$164</f>
        <v>2392856.7698459844</v>
      </c>
      <c r="D8" s="76">
        <f>HIGHWAYS!$K$165</f>
        <v>5317.4594885466322</v>
      </c>
      <c r="I8" s="58"/>
    </row>
    <row r="9" spans="1:24" s="12" customFormat="1" x14ac:dyDescent="0.25">
      <c r="A9" s="74" t="str">
        <f>HIGHWAYS!$L$8</f>
        <v>EPP.R2</v>
      </c>
      <c r="B9" s="74">
        <f>HIGHWAYS!$L$11</f>
        <v>500</v>
      </c>
      <c r="C9" s="76">
        <f>HIGHWAYS!$L$164</f>
        <v>2658729.7442733156</v>
      </c>
      <c r="D9" s="76">
        <f>HIGHWAYS!$L$165</f>
        <v>5317.4594885466313</v>
      </c>
      <c r="I9" s="58"/>
    </row>
    <row r="10" spans="1:24" s="12" customFormat="1" x14ac:dyDescent="0.25">
      <c r="A10" s="74" t="str">
        <f>HIGHWAYS!$M$8</f>
        <v>EPP.R3</v>
      </c>
      <c r="B10" s="74">
        <f>HIGHWAYS!$M$11</f>
        <v>89</v>
      </c>
      <c r="C10" s="76">
        <f>HIGHWAYS!$M$164</f>
        <v>379569.68395433441</v>
      </c>
      <c r="D10" s="76">
        <f>HIGHWAYS!$M$165</f>
        <v>4264.827909599263</v>
      </c>
      <c r="I10" s="58"/>
    </row>
    <row r="11" spans="1:24" s="12" customFormat="1" x14ac:dyDescent="0.25">
      <c r="A11" s="74" t="str">
        <f>HIGHWAYS!$N$8</f>
        <v>EPP.R4</v>
      </c>
      <c r="B11" s="74">
        <f>HIGHWAYS!$N$11</f>
        <v>34</v>
      </c>
      <c r="C11" s="76">
        <f>HIGHWAYS!$N$164</f>
        <v>105074.6128136327</v>
      </c>
      <c r="D11" s="76">
        <f>HIGHWAYS!$N$165</f>
        <v>3090.429788636256</v>
      </c>
      <c r="I11" s="58"/>
    </row>
    <row r="12" spans="1:24" s="12" customFormat="1" x14ac:dyDescent="0.25">
      <c r="A12" s="74" t="str">
        <f>HIGHWAYS!$O$8</f>
        <v>EPP.R5</v>
      </c>
      <c r="B12" s="74">
        <f>HIGHWAYS!$O$11</f>
        <v>43</v>
      </c>
      <c r="C12" s="76">
        <f>HIGHWAYS!$O$164</f>
        <v>132888.48091135902</v>
      </c>
      <c r="D12" s="76">
        <f>HIGHWAYS!$O$165</f>
        <v>3090.429788636256</v>
      </c>
      <c r="I12" s="58"/>
    </row>
    <row r="13" spans="1:24" s="12" customFormat="1" x14ac:dyDescent="0.25">
      <c r="A13" s="74" t="str">
        <f>HIGHWAYS!$P$8</f>
        <v>EPP.R6</v>
      </c>
      <c r="B13" s="74">
        <f>HIGHWAYS!$P$11</f>
        <v>47</v>
      </c>
      <c r="C13" s="76">
        <f>HIGHWAYS!$P$164</f>
        <v>145250.20006590406</v>
      </c>
      <c r="D13" s="76">
        <f>HIGHWAYS!$P$165</f>
        <v>3090.4297886362565</v>
      </c>
      <c r="I13" s="58"/>
    </row>
    <row r="14" spans="1:24" s="12" customFormat="1" x14ac:dyDescent="0.25">
      <c r="A14" s="74" t="str">
        <f>HIGHWAYS!$Q$8</f>
        <v>EPP.R7</v>
      </c>
      <c r="B14" s="74">
        <f>HIGHWAYS!$Q$11</f>
        <v>31</v>
      </c>
      <c r="C14" s="76">
        <f>HIGHWAYS!$Q$164</f>
        <v>95803.32344772396</v>
      </c>
      <c r="D14" s="76">
        <f>HIGHWAYS!$Q$165</f>
        <v>3090.4297886362569</v>
      </c>
      <c r="I14" s="58"/>
    </row>
    <row r="15" spans="1:24" s="12" customFormat="1" x14ac:dyDescent="0.25">
      <c r="A15" s="74" t="str">
        <f>HIGHWAYS!$R$8</f>
        <v>EPP.R8</v>
      </c>
      <c r="B15" s="74">
        <f>HIGHWAYS!$R$11</f>
        <v>44</v>
      </c>
      <c r="C15" s="76">
        <f>HIGHWAYS!$R$164</f>
        <v>135978.91069999529</v>
      </c>
      <c r="D15" s="76">
        <f>HIGHWAYS!$R$165</f>
        <v>3090.4297886362565</v>
      </c>
      <c r="I15" s="58"/>
    </row>
    <row r="16" spans="1:24" s="12" customFormat="1" x14ac:dyDescent="0.25">
      <c r="A16" s="74" t="str">
        <f>HIGHWAYS!$S$8</f>
        <v>EPP.R9</v>
      </c>
      <c r="B16" s="74">
        <f>HIGHWAYS!$S$11</f>
        <v>50</v>
      </c>
      <c r="C16" s="76">
        <f>HIGHWAYS!$S$164</f>
        <v>154521.48943181281</v>
      </c>
      <c r="D16" s="76">
        <f>HIGHWAYS!$S$165</f>
        <v>3090.429788636256</v>
      </c>
      <c r="I16" s="58"/>
    </row>
    <row r="17" spans="1:9" s="12" customFormat="1" x14ac:dyDescent="0.25">
      <c r="A17" s="74" t="str">
        <f>HIGHWAYS!$T$8</f>
        <v>EPP.R10</v>
      </c>
      <c r="B17" s="74">
        <f>HIGHWAYS!$T$11</f>
        <v>6</v>
      </c>
      <c r="C17" s="76">
        <f>HIGHWAYS!$T$164</f>
        <v>0</v>
      </c>
      <c r="D17" s="76">
        <f>HIGHWAYS!$T$165</f>
        <v>0</v>
      </c>
      <c r="I17" s="58"/>
    </row>
    <row r="18" spans="1:9" s="12" customFormat="1" x14ac:dyDescent="0.25">
      <c r="A18" s="74" t="str">
        <f>HIGHWAYS!$U$8</f>
        <v>EPP.R11</v>
      </c>
      <c r="B18" s="74">
        <f>HIGHWAYS!$U$11</f>
        <v>11</v>
      </c>
      <c r="C18" s="76">
        <f>HIGHWAYS!$U$164</f>
        <v>0</v>
      </c>
      <c r="D18" s="76">
        <f>HIGHWAYS!$U$165</f>
        <v>0</v>
      </c>
      <c r="I18" s="58"/>
    </row>
    <row r="19" spans="1:9" s="12" customFormat="1" x14ac:dyDescent="0.25">
      <c r="A19" s="74" t="str">
        <f>HIGHWAYS!$V$8</f>
        <v>LOU.R1</v>
      </c>
      <c r="B19" s="74">
        <f>HIGHWAYS!$V$11</f>
        <v>165</v>
      </c>
      <c r="C19" s="76">
        <f>HIGHWAYS!$V$164</f>
        <v>887749.37724514969</v>
      </c>
      <c r="D19" s="76">
        <f>HIGHWAYS!$V$165</f>
        <v>5380.2992560312105</v>
      </c>
      <c r="I19" s="58"/>
    </row>
    <row r="20" spans="1:9" s="12" customFormat="1" x14ac:dyDescent="0.25">
      <c r="A20" s="74" t="str">
        <f>HIGHWAYS!$W$8</f>
        <v>LOU.R2</v>
      </c>
      <c r="B20" s="74">
        <f>HIGHWAYS!$W$11</f>
        <v>192</v>
      </c>
      <c r="C20" s="76">
        <f>HIGHWAYS!$W$164</f>
        <v>1033017.4571579924</v>
      </c>
      <c r="D20" s="76">
        <f>HIGHWAYS!$W$165</f>
        <v>5380.2992560312105</v>
      </c>
      <c r="I20" s="58"/>
    </row>
    <row r="21" spans="1:9" s="12" customFormat="1" x14ac:dyDescent="0.25">
      <c r="A21" s="74" t="str">
        <f>HIGHWAYS!$X$8</f>
        <v>LOU.R3</v>
      </c>
      <c r="B21" s="74">
        <f>HIGHWAYS!$X$11</f>
        <v>9</v>
      </c>
      <c r="C21" s="76">
        <f>HIGHWAYS!$X$164</f>
        <v>0</v>
      </c>
      <c r="D21" s="76">
        <f>HIGHWAYS!$X$165</f>
        <v>0</v>
      </c>
      <c r="I21" s="58"/>
    </row>
    <row r="22" spans="1:9" s="12" customFormat="1" x14ac:dyDescent="0.25">
      <c r="A22" s="74" t="str">
        <f>HIGHWAYS!$Y$8</f>
        <v>LOU.R4</v>
      </c>
      <c r="B22" s="74">
        <f>HIGHWAYS!$Y$11</f>
        <v>217</v>
      </c>
      <c r="C22" s="76">
        <f>HIGHWAYS!$Y$164</f>
        <v>1167524.9385587727</v>
      </c>
      <c r="D22" s="76">
        <f>HIGHWAYS!$Y$165</f>
        <v>5380.2992560312105</v>
      </c>
      <c r="I22" s="58"/>
    </row>
    <row r="23" spans="1:9" s="12" customFormat="1" x14ac:dyDescent="0.25">
      <c r="A23" s="74" t="str">
        <f>HIGHWAYS!$Z$8</f>
        <v>LOU.R5</v>
      </c>
      <c r="B23" s="74">
        <f>HIGHWAYS!$Z$11</f>
        <v>154</v>
      </c>
      <c r="C23" s="76">
        <f>HIGHWAYS!$Z$164</f>
        <v>828566.08542880637</v>
      </c>
      <c r="D23" s="76">
        <f>HIGHWAYS!$Z$165</f>
        <v>5380.2992560312105</v>
      </c>
      <c r="I23" s="58"/>
    </row>
    <row r="24" spans="1:9" s="12" customFormat="1" x14ac:dyDescent="0.25">
      <c r="A24" s="74" t="str">
        <f>HIGHWAYS!$AA$8</f>
        <v>LOU.R6</v>
      </c>
      <c r="B24" s="74">
        <f>HIGHWAYS!$AA$11</f>
        <v>10</v>
      </c>
      <c r="C24" s="76">
        <f>HIGHWAYS!$AA$164</f>
        <v>0</v>
      </c>
      <c r="D24" s="76">
        <f>HIGHWAYS!$AA$165</f>
        <v>0</v>
      </c>
      <c r="I24" s="58"/>
    </row>
    <row r="25" spans="1:9" s="12" customFormat="1" x14ac:dyDescent="0.25">
      <c r="A25" s="74" t="str">
        <f>HIGHWAYS!$AB$8</f>
        <v>LOU.R7</v>
      </c>
      <c r="B25" s="74">
        <f>HIGHWAYS!$AB$11</f>
        <v>20</v>
      </c>
      <c r="C25" s="76">
        <f>HIGHWAYS!$AB$164</f>
        <v>84118.022701364083</v>
      </c>
      <c r="D25" s="76">
        <f>HIGHWAYS!$AB$165</f>
        <v>4205.901135068204</v>
      </c>
      <c r="I25" s="58"/>
    </row>
    <row r="26" spans="1:9" s="12" customFormat="1" x14ac:dyDescent="0.25">
      <c r="A26" s="74" t="str">
        <f>HIGHWAYS!$AC$8</f>
        <v>LOU.R8</v>
      </c>
      <c r="B26" s="74">
        <f>HIGHWAYS!$AC$11</f>
        <v>29</v>
      </c>
      <c r="C26" s="76">
        <f>HIGHWAYS!$AC$164</f>
        <v>121971.13291697792</v>
      </c>
      <c r="D26" s="76">
        <f>HIGHWAYS!$AC$165</f>
        <v>4205.901135068204</v>
      </c>
      <c r="I26" s="58"/>
    </row>
    <row r="27" spans="1:9" s="12" customFormat="1" x14ac:dyDescent="0.25">
      <c r="A27" s="74" t="str">
        <f>HIGHWAYS!$AD$8</f>
        <v>LOU.R9</v>
      </c>
      <c r="B27" s="74">
        <f>HIGHWAYS!$AD$11</f>
        <v>111</v>
      </c>
      <c r="C27" s="76">
        <f>HIGHWAYS!$AD$164</f>
        <v>597213.21741946437</v>
      </c>
      <c r="D27" s="76">
        <f>HIGHWAYS!$AD$165</f>
        <v>5380.2992560312105</v>
      </c>
      <c r="I27" s="58"/>
    </row>
    <row r="28" spans="1:9" s="12" customFormat="1" x14ac:dyDescent="0.25">
      <c r="A28" s="74" t="str">
        <f>HIGHWAYS!$AE$8</f>
        <v>LOU.R10</v>
      </c>
      <c r="B28" s="74">
        <f>HIGHWAYS!$AE$11</f>
        <v>12</v>
      </c>
      <c r="C28" s="76">
        <f>HIGHWAYS!$AE$164</f>
        <v>0</v>
      </c>
      <c r="D28" s="76">
        <f>HIGHWAYS!$AE$165</f>
        <v>0</v>
      </c>
      <c r="I28" s="58"/>
    </row>
    <row r="29" spans="1:9" x14ac:dyDescent="0.25">
      <c r="A29" s="74" t="str">
        <f>HIGHWAYS!$AF$8</f>
        <v>LOU.R11</v>
      </c>
      <c r="B29" s="74">
        <f>HIGHWAYS!$AF$11</f>
        <v>9</v>
      </c>
      <c r="C29" s="76">
        <f>HIGHWAYS!$AF$164</f>
        <v>0</v>
      </c>
      <c r="D29" s="76">
        <f>HIGHWAYS!$AF$165</f>
        <v>0</v>
      </c>
    </row>
    <row r="30" spans="1:9" x14ac:dyDescent="0.25">
      <c r="A30" s="74" t="str">
        <f>HIGHWAYS!$AG$8</f>
        <v>LOU.R12</v>
      </c>
      <c r="B30" s="74">
        <f>HIGHWAYS!$AG$11</f>
        <v>10</v>
      </c>
      <c r="C30" s="76">
        <f>HIGHWAYS!$AG$164</f>
        <v>0</v>
      </c>
      <c r="D30" s="76">
        <f>HIGHWAYS!$AG$165</f>
        <v>0</v>
      </c>
    </row>
    <row r="31" spans="1:9" x14ac:dyDescent="0.25">
      <c r="A31" s="74" t="str">
        <f>HIGHWAYS!$AH$8</f>
        <v>LOU.R13</v>
      </c>
      <c r="B31" s="74">
        <f>HIGHWAYS!$AH$11</f>
        <v>6</v>
      </c>
      <c r="C31" s="76">
        <f>HIGHWAYS!$AH$164</f>
        <v>0</v>
      </c>
      <c r="D31" s="76">
        <f>HIGHWAYS!$AH$165</f>
        <v>0</v>
      </c>
    </row>
    <row r="32" spans="1:9" x14ac:dyDescent="0.25">
      <c r="A32" s="74" t="str">
        <f>HIGHWAYS!$AI$8</f>
        <v>LOU.R14</v>
      </c>
      <c r="B32" s="74">
        <f>HIGHWAYS!$AI$11</f>
        <v>33</v>
      </c>
      <c r="C32" s="76">
        <f>HIGHWAYS!$AI$164</f>
        <v>138794.73745725074</v>
      </c>
      <c r="D32" s="76">
        <f>HIGHWAYS!$AI$165</f>
        <v>4205.901135068204</v>
      </c>
    </row>
    <row r="33" spans="1:4" x14ac:dyDescent="0.25">
      <c r="A33" s="74" t="str">
        <f>HIGHWAYS!$AJ$8</f>
        <v>LOU.R15</v>
      </c>
      <c r="B33" s="74">
        <f>HIGHWAYS!$AJ$11</f>
        <v>6</v>
      </c>
      <c r="C33" s="76">
        <f>HIGHWAYS!$AJ$164</f>
        <v>0</v>
      </c>
      <c r="D33" s="76">
        <f>HIGHWAYS!$AJ$165</f>
        <v>0</v>
      </c>
    </row>
    <row r="34" spans="1:4" x14ac:dyDescent="0.25">
      <c r="A34" s="74" t="str">
        <f>HIGHWAYS!$AK$8</f>
        <v>LOU.R16</v>
      </c>
      <c r="B34" s="74">
        <f>HIGHWAYS!$AK$11</f>
        <v>18</v>
      </c>
      <c r="C34" s="76">
        <f>HIGHWAYS!$AK$164</f>
        <v>0</v>
      </c>
      <c r="D34" s="76">
        <f>HIGHWAYS!$AK$165</f>
        <v>0</v>
      </c>
    </row>
    <row r="35" spans="1:4" x14ac:dyDescent="0.25">
      <c r="A35" s="74" t="str">
        <f>HIGHWAYS!$AL$8</f>
        <v>LOU.R17</v>
      </c>
      <c r="B35" s="74">
        <f>HIGHWAYS!$AL$11</f>
        <v>12</v>
      </c>
      <c r="C35" s="76">
        <f>HIGHWAYS!$AL$164</f>
        <v>0</v>
      </c>
      <c r="D35" s="76">
        <f>HIGHWAYS!$AL$165</f>
        <v>0</v>
      </c>
    </row>
    <row r="36" spans="1:4" x14ac:dyDescent="0.25">
      <c r="A36" s="74" t="str">
        <f>HIGHWAYS!$AN$8</f>
        <v>LOU.E2</v>
      </c>
      <c r="B36" s="74">
        <f>HIGHWAYS!$AN$11</f>
        <v>40</v>
      </c>
      <c r="C36" s="76">
        <f>HIGHWAYS!$AN$164</f>
        <v>124804.99219968799</v>
      </c>
      <c r="D36" s="76">
        <f>HIGHWAYS!$AN$165</f>
        <v>3120.1248049921996</v>
      </c>
    </row>
    <row r="37" spans="1:4" x14ac:dyDescent="0.25">
      <c r="A37" s="74" t="str">
        <f>HIGHWAYS!$AM$8</f>
        <v>LOU.R18</v>
      </c>
      <c r="B37" s="74">
        <f>HIGHWAYS!$AM$11</f>
        <v>8</v>
      </c>
      <c r="C37" s="76">
        <f>HIGHWAYS!$AM$164</f>
        <v>0</v>
      </c>
      <c r="D37" s="76">
        <f>HIGHWAYS!$AM$165</f>
        <v>0</v>
      </c>
    </row>
    <row r="38" spans="1:4" x14ac:dyDescent="0.25">
      <c r="A38" s="74" t="str">
        <f>HIGHWAYS!$AO$8</f>
        <v>WAL.R1</v>
      </c>
      <c r="B38" s="74">
        <f>HIGHWAYS!$AO$11</f>
        <v>295</v>
      </c>
      <c r="C38" s="76">
        <f>HIGHWAYS!$AO$164</f>
        <v>1264735.3834272774</v>
      </c>
      <c r="D38" s="76">
        <f>HIGHWAYS!$AO$165</f>
        <v>4287.2385878890764</v>
      </c>
    </row>
    <row r="39" spans="1:4" x14ac:dyDescent="0.25">
      <c r="A39" s="74" t="str">
        <f>HIGHWAYS!$AP$8</f>
        <v>WAL.R2</v>
      </c>
      <c r="B39" s="74">
        <f>HIGHWAYS!$AP$11</f>
        <v>315</v>
      </c>
      <c r="C39" s="76">
        <f>HIGHWAYS!$AP$164</f>
        <v>1350480.1551850589</v>
      </c>
      <c r="D39" s="76">
        <f>HIGHWAYS!$AP$165</f>
        <v>4287.2385878890764</v>
      </c>
    </row>
    <row r="40" spans="1:4" x14ac:dyDescent="0.25">
      <c r="A40" s="74" t="str">
        <f>HIGHWAYS!$AQ$8</f>
        <v>WAL.R3</v>
      </c>
      <c r="B40" s="74">
        <f>HIGHWAYS!$AQ$11</f>
        <v>130</v>
      </c>
      <c r="C40" s="76">
        <f>HIGHWAYS!$AQ$164</f>
        <v>557341.01642558002</v>
      </c>
      <c r="D40" s="76">
        <f>HIGHWAYS!$AQ$165</f>
        <v>4287.2385878890773</v>
      </c>
    </row>
    <row r="41" spans="1:4" x14ac:dyDescent="0.25">
      <c r="A41" s="74" t="str">
        <f>HIGHWAYS!$AR$8</f>
        <v>WAL.R4</v>
      </c>
      <c r="B41" s="74">
        <f>HIGHWAYS!$AR$11</f>
        <v>16</v>
      </c>
      <c r="C41" s="76">
        <f>HIGHWAYS!$AR$164</f>
        <v>0</v>
      </c>
      <c r="D41" s="76">
        <f>HIGHWAYS!$AR$165</f>
        <v>0</v>
      </c>
    </row>
    <row r="42" spans="1:4" x14ac:dyDescent="0.25">
      <c r="A42" s="74" t="str">
        <f>HIGHWAYS!$AS$8</f>
        <v>WAL.R5</v>
      </c>
      <c r="B42" s="74">
        <f>HIGHWAYS!$AS$11</f>
        <v>67</v>
      </c>
      <c r="C42" s="76">
        <f>HIGHWAYS!$AS$164</f>
        <v>287244.98538856814</v>
      </c>
      <c r="D42" s="76">
        <f>HIGHWAYS!$AS$165</f>
        <v>4287.2385878890764</v>
      </c>
    </row>
    <row r="43" spans="1:4" x14ac:dyDescent="0.25">
      <c r="A43" s="74" t="str">
        <f>HIGHWAYS!$AT$8</f>
        <v>WAL.R6</v>
      </c>
      <c r="B43" s="74">
        <f>HIGHWAYS!$AT$11</f>
        <v>27</v>
      </c>
      <c r="C43" s="76">
        <f>HIGHWAYS!$AT$164</f>
        <v>84046.69260700389</v>
      </c>
      <c r="D43" s="76">
        <f>HIGHWAYS!$AT$165</f>
        <v>3112.8404669260699</v>
      </c>
    </row>
    <row r="44" spans="1:4" x14ac:dyDescent="0.25">
      <c r="A44" s="74" t="str">
        <f>HIGHWAYS!$AU$8</f>
        <v>WAL.R7</v>
      </c>
      <c r="B44" s="74">
        <f>HIGHWAYS!$AU$11</f>
        <v>8</v>
      </c>
      <c r="C44" s="76">
        <f>HIGHWAYS!$AU$164</f>
        <v>0</v>
      </c>
      <c r="D44" s="76">
        <f>HIGHWAYS!$AU$165</f>
        <v>0</v>
      </c>
    </row>
    <row r="45" spans="1:4" x14ac:dyDescent="0.25">
      <c r="A45" s="74" t="str">
        <f>HIGHWAYS!$AV$8</f>
        <v>WAL.E6</v>
      </c>
      <c r="B45" s="74">
        <f>HIGHWAYS!$AV$11</f>
        <v>51</v>
      </c>
      <c r="C45" s="76">
        <f>HIGHWAYS!$AV$164</f>
        <v>218649.16798234289</v>
      </c>
      <c r="D45" s="76">
        <f>HIGHWAYS!$AV$165</f>
        <v>4287.2385878890764</v>
      </c>
    </row>
    <row r="46" spans="1:4" x14ac:dyDescent="0.25">
      <c r="A46" s="74" t="str">
        <f>HIGHWAYS!$AW$8</f>
        <v>WAL.E8</v>
      </c>
      <c r="B46" s="74">
        <f>HIGHWAYS!$AW$11</f>
        <v>400</v>
      </c>
      <c r="C46" s="76">
        <f>HIGHWAYS!$AW$164</f>
        <v>1714895.4351556306</v>
      </c>
      <c r="D46" s="76">
        <f>HIGHWAYS!$AW$165</f>
        <v>4287.2385878890764</v>
      </c>
    </row>
    <row r="47" spans="1:4" x14ac:dyDescent="0.25">
      <c r="A47" s="74" t="str">
        <f>HIGHWAYS!$AX$8</f>
        <v>ONG.R1</v>
      </c>
      <c r="B47" s="74">
        <f>HIGHWAYS!$AX$11</f>
        <v>99</v>
      </c>
      <c r="C47" s="76">
        <f>HIGHWAYS!$AX$164</f>
        <v>421311.45809123374</v>
      </c>
      <c r="D47" s="76">
        <f>HIGHWAYS!$AX$165</f>
        <v>4255.6712938508463</v>
      </c>
    </row>
    <row r="48" spans="1:4" x14ac:dyDescent="0.25">
      <c r="A48" s="74" t="str">
        <f>HIGHWAYS!$AY$8</f>
        <v>ONG.R2</v>
      </c>
      <c r="B48" s="74">
        <f>HIGHWAYS!$AY$11</f>
        <v>135</v>
      </c>
      <c r="C48" s="76">
        <f>HIGHWAYS!$AY$164</f>
        <v>574515.62466986408</v>
      </c>
      <c r="D48" s="76">
        <f>HIGHWAYS!$AY$165</f>
        <v>4255.6712938508454</v>
      </c>
    </row>
    <row r="49" spans="1:4" x14ac:dyDescent="0.25">
      <c r="A49" s="74" t="str">
        <f>HIGHWAYS!$AZ$8</f>
        <v>ONG.R3</v>
      </c>
      <c r="B49" s="74">
        <f>HIGHWAYS!$AZ$11</f>
        <v>27</v>
      </c>
      <c r="C49" s="76">
        <f>HIGHWAYS!$AZ$164</f>
        <v>114903.12493397282</v>
      </c>
      <c r="D49" s="76">
        <f>HIGHWAYS!$AZ$165</f>
        <v>4255.6712938508454</v>
      </c>
    </row>
    <row r="50" spans="1:4" x14ac:dyDescent="0.25">
      <c r="A50" s="74" t="str">
        <f>HIGHWAYS!$BA$8</f>
        <v>ONG.R4</v>
      </c>
      <c r="B50" s="74">
        <f>HIGHWAYS!$BA$11</f>
        <v>163</v>
      </c>
      <c r="C50" s="76">
        <f>HIGHWAYS!$BA$164</f>
        <v>693674.42089768779</v>
      </c>
      <c r="D50" s="76">
        <f>HIGHWAYS!$BA$165</f>
        <v>4255.6712938508454</v>
      </c>
    </row>
    <row r="51" spans="1:4" x14ac:dyDescent="0.25">
      <c r="A51" s="74" t="str">
        <f>HIGHWAYS!$BB$8</f>
        <v>ONG.R5</v>
      </c>
      <c r="B51" s="74">
        <f>HIGHWAYS!$BB$11</f>
        <v>107</v>
      </c>
      <c r="C51" s="76">
        <f>HIGHWAYS!$BB$164</f>
        <v>455356.82844204048</v>
      </c>
      <c r="D51" s="76">
        <f>HIGHWAYS!$BB$165</f>
        <v>4255.6712938508454</v>
      </c>
    </row>
    <row r="52" spans="1:4" x14ac:dyDescent="0.25">
      <c r="A52" s="74" t="str">
        <f>HIGHWAYS!$BC$8</f>
        <v>ONG.R6</v>
      </c>
      <c r="B52" s="74">
        <f>HIGHWAYS!$BC$11</f>
        <v>33</v>
      </c>
      <c r="C52" s="76">
        <f>HIGHWAYS!$BC$164</f>
        <v>140437.15269707789</v>
      </c>
      <c r="D52" s="76">
        <f>HIGHWAYS!$BC$165</f>
        <v>4255.6712938508454</v>
      </c>
    </row>
    <row r="53" spans="1:4" x14ac:dyDescent="0.25">
      <c r="A53" s="74" t="str">
        <f>HIGHWAYS!$BD$8</f>
        <v>ONG.R7</v>
      </c>
      <c r="B53" s="74">
        <f>HIGHWAYS!$BD$11</f>
        <v>17</v>
      </c>
      <c r="C53" s="76">
        <f>HIGHWAYS!$BD$164</f>
        <v>0</v>
      </c>
      <c r="D53" s="76">
        <f>HIGHWAYS!$BD$165</f>
        <v>0</v>
      </c>
    </row>
    <row r="54" spans="1:4" x14ac:dyDescent="0.25">
      <c r="A54" s="74" t="str">
        <f>HIGHWAYS!$BE$8</f>
        <v>ONG.R8</v>
      </c>
      <c r="B54" s="74">
        <f>HIGHWAYS!$BE$11</f>
        <v>9</v>
      </c>
      <c r="C54" s="76">
        <f>HIGHWAYS!$BE$164</f>
        <v>0</v>
      </c>
      <c r="D54" s="76">
        <f>HIGHWAYS!$BE$165</f>
        <v>0</v>
      </c>
    </row>
    <row r="55" spans="1:4" x14ac:dyDescent="0.25">
      <c r="A55" s="74" t="str">
        <f>HIGHWAYS!$BF$8</f>
        <v>BUCK.R1</v>
      </c>
      <c r="B55" s="74">
        <f>HIGHWAYS!$BF$11</f>
        <v>31</v>
      </c>
      <c r="C55" s="76">
        <f>HIGHWAYS!$BF$164</f>
        <v>0</v>
      </c>
      <c r="D55" s="76">
        <f>HIGHWAYS!$BF$165</f>
        <v>0</v>
      </c>
    </row>
    <row r="56" spans="1:4" x14ac:dyDescent="0.25">
      <c r="A56" s="74" t="str">
        <f>HIGHWAYS!$BG$8</f>
        <v>BUCK.R2</v>
      </c>
      <c r="B56" s="74">
        <f>HIGHWAYS!$BG$11</f>
        <v>41</v>
      </c>
      <c r="C56" s="76">
        <f>HIGHWAYS!$BG$164</f>
        <v>0</v>
      </c>
      <c r="D56" s="76">
        <f>HIGHWAYS!$BG$165</f>
        <v>0</v>
      </c>
    </row>
    <row r="57" spans="1:4" x14ac:dyDescent="0.25">
      <c r="A57" s="74" t="str">
        <f>HIGHWAYS!$BH$8</f>
        <v>BUCK.R3</v>
      </c>
      <c r="B57" s="74">
        <f>HIGHWAYS!$BH$11</f>
        <v>15</v>
      </c>
      <c r="C57" s="76">
        <f>HIGHWAYS!$BH$164</f>
        <v>0</v>
      </c>
      <c r="D57" s="76">
        <f>HIGHWAYS!$BH$165</f>
        <v>0</v>
      </c>
    </row>
    <row r="58" spans="1:4" x14ac:dyDescent="0.25">
      <c r="A58" s="74" t="str">
        <f>HIGHWAYS!$BI$8</f>
        <v>NWB.R1</v>
      </c>
      <c r="B58" s="74">
        <f>HIGHWAYS!$BI$11</f>
        <v>223</v>
      </c>
      <c r="C58" s="76">
        <f>HIGHWAYS!$BI$164</f>
        <v>1090050.7444452406</v>
      </c>
      <c r="D58" s="76">
        <f>HIGHWAYS!$BI$165</f>
        <v>4888.1199302477153</v>
      </c>
    </row>
    <row r="59" spans="1:4" x14ac:dyDescent="0.25">
      <c r="A59" s="74" t="str">
        <f>HIGHWAYS!$BJ$8</f>
        <v>NWB.R2</v>
      </c>
      <c r="B59" s="74">
        <f>HIGHWAYS!$BJ$11</f>
        <v>21</v>
      </c>
      <c r="C59" s="76">
        <f>HIGHWAYS!$BJ$164</f>
        <v>102650.51853520203</v>
      </c>
      <c r="D59" s="76">
        <f>HIGHWAYS!$BJ$165</f>
        <v>4888.1199302477162</v>
      </c>
    </row>
    <row r="60" spans="1:4" x14ac:dyDescent="0.25">
      <c r="A60" s="74" t="str">
        <f>HIGHWAYS!$BK$8</f>
        <v>NWB.R3</v>
      </c>
      <c r="B60" s="74">
        <f>HIGHWAYS!$BK$11</f>
        <v>728</v>
      </c>
      <c r="C60" s="76">
        <f>HIGHWAYS!$BK$164</f>
        <v>3558551.3092203373</v>
      </c>
      <c r="D60" s="76">
        <f>HIGHWAYS!$BK$165</f>
        <v>4888.1199302477162</v>
      </c>
    </row>
    <row r="61" spans="1:4" x14ac:dyDescent="0.25">
      <c r="A61" s="74" t="str">
        <f>HIGHWAYS!$BL$8</f>
        <v>NWB.R4</v>
      </c>
      <c r="B61" s="74">
        <f>HIGHWAYS!$BL$11</f>
        <v>27</v>
      </c>
      <c r="C61" s="76">
        <f>HIGHWAYS!$BL$164</f>
        <v>131979.23811668833</v>
      </c>
      <c r="D61" s="76">
        <f>HIGHWAYS!$BL$165</f>
        <v>4888.1199302477162</v>
      </c>
    </row>
    <row r="62" spans="1:4" x14ac:dyDescent="0.25">
      <c r="A62" s="74" t="str">
        <f>HIGHWAYS!$BM$8</f>
        <v>NWB.R5</v>
      </c>
      <c r="B62" s="74">
        <f>HIGHWAYS!$BM$11</f>
        <v>51</v>
      </c>
      <c r="C62" s="76">
        <f>HIGHWAYS!$BM$164</f>
        <v>249294.1164426335</v>
      </c>
      <c r="D62" s="76">
        <f>HIGHWAYS!$BM$165</f>
        <v>4888.1199302477153</v>
      </c>
    </row>
    <row r="63" spans="1:4" x14ac:dyDescent="0.25">
      <c r="A63" s="74" t="str">
        <f>HIGHWAYS!$BN$8</f>
        <v>NWB.E4</v>
      </c>
      <c r="B63" s="74">
        <f>HIGHWAYS!$BN$11</f>
        <v>400</v>
      </c>
      <c r="C63" s="76">
        <f>HIGHWAYS!$BN$164</f>
        <v>1955247.972099086</v>
      </c>
      <c r="D63" s="76">
        <f>HIGHWAYS!$BN$165</f>
        <v>4888.1199302477153</v>
      </c>
    </row>
    <row r="64" spans="1:4" x14ac:dyDescent="0.25">
      <c r="A64" s="74" t="str">
        <f>HIGHWAYS!$BO$8</f>
        <v>CHIG.R1</v>
      </c>
      <c r="B64" s="74">
        <f>HIGHWAYS!$BO$11</f>
        <v>12</v>
      </c>
      <c r="C64" s="76">
        <f>HIGHWAYS!$BO$164</f>
        <v>0</v>
      </c>
      <c r="D64" s="76">
        <f>HIGHWAYS!$BO$165</f>
        <v>0</v>
      </c>
    </row>
    <row r="65" spans="1:4" x14ac:dyDescent="0.25">
      <c r="A65" s="74" t="str">
        <f>HIGHWAYS!$BP$8</f>
        <v>CHIG.R2</v>
      </c>
      <c r="B65" s="74">
        <f>HIGHWAYS!$BP$11</f>
        <v>23</v>
      </c>
      <c r="C65" s="76">
        <f>HIGHWAYS!$BP$164</f>
        <v>71762.870514820592</v>
      </c>
      <c r="D65" s="76">
        <f>HIGHWAYS!$BP$165</f>
        <v>3120.1248049921996</v>
      </c>
    </row>
    <row r="66" spans="1:4" x14ac:dyDescent="0.25">
      <c r="A66" s="74" t="str">
        <f>HIGHWAYS!$BQ$8</f>
        <v>CHIG.R3</v>
      </c>
      <c r="B66" s="74">
        <f>HIGHWAYS!$BQ$11</f>
        <v>11</v>
      </c>
      <c r="C66" s="76">
        <f>HIGHWAYS!$BQ$164</f>
        <v>0</v>
      </c>
      <c r="D66" s="76">
        <f>HIGHWAYS!$BQ$165</f>
        <v>0</v>
      </c>
    </row>
    <row r="67" spans="1:4" x14ac:dyDescent="0.25">
      <c r="A67" s="74" t="str">
        <f>HIGHWAYS!$BR$8</f>
        <v>CHIG.R4</v>
      </c>
      <c r="B67" s="74">
        <f>HIGHWAYS!$BR$11</f>
        <v>105</v>
      </c>
      <c r="C67" s="76">
        <f>HIGHWAYS!$BR$164</f>
        <v>450924.90722529666</v>
      </c>
      <c r="D67" s="76">
        <f>HIGHWAYS!$BR$165</f>
        <v>4294.5229259552061</v>
      </c>
    </row>
    <row r="68" spans="1:4" x14ac:dyDescent="0.25">
      <c r="A68" s="74" t="str">
        <f>HIGHWAYS!$BS$8</f>
        <v>CHIG.R5</v>
      </c>
      <c r="B68" s="74">
        <f>HIGHWAYS!$BS$11</f>
        <v>65</v>
      </c>
      <c r="C68" s="76">
        <f>HIGHWAYS!$BS$164</f>
        <v>279143.99018708838</v>
      </c>
      <c r="D68" s="76">
        <f>HIGHWAYS!$BS$165</f>
        <v>4294.5229259552061</v>
      </c>
    </row>
    <row r="69" spans="1:4" x14ac:dyDescent="0.25">
      <c r="A69" s="74" t="str">
        <f>HIGHWAYS!$BT8</f>
        <v>CHIG.R6</v>
      </c>
      <c r="B69" s="74">
        <f>HIGHWAYS!$BT11</f>
        <v>100</v>
      </c>
      <c r="C69" s="76">
        <f>HIGHWAYS!$BT164</f>
        <v>429452.29259552062</v>
      </c>
      <c r="D69" s="76">
        <f>HIGHWAYS!$BT165</f>
        <v>4294.5229259552061</v>
      </c>
    </row>
    <row r="70" spans="1:4" x14ac:dyDescent="0.25">
      <c r="A70" s="74" t="str">
        <f>HIGHWAYS!$BU$8</f>
        <v>CHIG.R7</v>
      </c>
      <c r="B70" s="74">
        <f>HIGHWAYS!$BU$11</f>
        <v>28</v>
      </c>
      <c r="C70" s="76">
        <f>HIGHWAYS!$BU$164</f>
        <v>87363.49453978159</v>
      </c>
      <c r="D70" s="76">
        <f>HIGHWAYS!$BU$165</f>
        <v>3120.1248049921996</v>
      </c>
    </row>
    <row r="71" spans="1:4" x14ac:dyDescent="0.25">
      <c r="A71" s="74" t="str">
        <f>HIGHWAYS!$BV$8</f>
        <v>CHIG.R8</v>
      </c>
      <c r="B71" s="74">
        <f>HIGHWAYS!$BV$11</f>
        <v>6</v>
      </c>
      <c r="C71" s="76">
        <f>HIGHWAYS!$BV$164</f>
        <v>0</v>
      </c>
      <c r="D71" s="76">
        <f>HIGHWAYS!$BV$165</f>
        <v>0</v>
      </c>
    </row>
    <row r="72" spans="1:4" x14ac:dyDescent="0.25">
      <c r="A72" s="74" t="str">
        <f>HIGHWAYS!$BW$8</f>
        <v>CHIG.R9</v>
      </c>
      <c r="B72" s="74">
        <f>HIGHWAYS!$BW$11</f>
        <v>8</v>
      </c>
      <c r="C72" s="76">
        <f>HIGHWAYS!$BW$164</f>
        <v>0</v>
      </c>
      <c r="D72" s="76">
        <f>HIGHWAYS!$BW$165</f>
        <v>0</v>
      </c>
    </row>
    <row r="73" spans="1:4" x14ac:dyDescent="0.25">
      <c r="A73" s="74" t="str">
        <f>HIGHWAYS!$BX$8</f>
        <v>CHIG.R10</v>
      </c>
      <c r="B73" s="74">
        <f>HIGHWAYS!$BX$11</f>
        <v>11</v>
      </c>
      <c r="C73" s="76">
        <f>HIGHWAYS!$BX$164</f>
        <v>0</v>
      </c>
      <c r="D73" s="76">
        <f>HIGHWAYS!$BX$165</f>
        <v>0</v>
      </c>
    </row>
    <row r="74" spans="1:4" x14ac:dyDescent="0.25">
      <c r="A74" s="74" t="str">
        <f>HIGHWAYS!$BY$8</f>
        <v>CHIG.R11</v>
      </c>
      <c r="B74" s="74">
        <f>HIGHWAYS!$BY$11</f>
        <v>7</v>
      </c>
      <c r="C74" s="76">
        <f>HIGHWAYS!$BY$164</f>
        <v>0</v>
      </c>
      <c r="D74" s="76">
        <f>HIGHWAYS!$BY$165</f>
        <v>0</v>
      </c>
    </row>
    <row r="75" spans="1:4" x14ac:dyDescent="0.25">
      <c r="A75" s="74" t="str">
        <f>HIGHWAYS!$BZ$8</f>
        <v>THYB.R1</v>
      </c>
      <c r="B75" s="74">
        <f>HIGHWAYS!$BZ$11</f>
        <v>39</v>
      </c>
      <c r="C75" s="76">
        <f>HIGHWAYS!$BZ$164</f>
        <v>1000000</v>
      </c>
      <c r="D75" s="76">
        <f>HIGHWAYS!$BZ$165</f>
        <v>25641.025641025641</v>
      </c>
    </row>
    <row r="76" spans="1:4" x14ac:dyDescent="0.25">
      <c r="A76" s="74" t="str">
        <f>HIGHWAYS!$CA$8</f>
        <v>THYB.R2</v>
      </c>
      <c r="B76" s="74">
        <f>HIGHWAYS!$CA$11</f>
        <v>12</v>
      </c>
      <c r="C76" s="76">
        <f>HIGHWAYS!$CA$164</f>
        <v>0</v>
      </c>
      <c r="D76" s="76">
        <f>HIGHWAYS!$CA$165</f>
        <v>0</v>
      </c>
    </row>
    <row r="77" spans="1:4" x14ac:dyDescent="0.25">
      <c r="A77" s="74" t="str">
        <f>HIGHWAYS!$CB$8</f>
        <v>THYB.R3</v>
      </c>
      <c r="B77" s="74">
        <f>HIGHWAYS!$CB$11</f>
        <v>6</v>
      </c>
      <c r="C77" s="76">
        <f>HIGHWAYS!$CB$164</f>
        <v>0</v>
      </c>
      <c r="D77" s="76">
        <f>HIGHWAYS!$CB$165</f>
        <v>0</v>
      </c>
    </row>
    <row r="78" spans="1:4" x14ac:dyDescent="0.25">
      <c r="A78" s="74" t="str">
        <f>HIGHWAYS!$CC$8</f>
        <v>ROYD.R1</v>
      </c>
      <c r="B78" s="74">
        <f>HIGHWAYS!$CC$11</f>
        <v>7</v>
      </c>
      <c r="C78" s="76">
        <f>HIGHWAYS!$CC$164</f>
        <v>0</v>
      </c>
      <c r="D78" s="76">
        <f>HIGHWAYS!$CC$165</f>
        <v>0</v>
      </c>
    </row>
    <row r="79" spans="1:4" x14ac:dyDescent="0.25">
      <c r="A79" s="74" t="str">
        <f>HIGHWAYS!$CD$8</f>
        <v>ROYD.R2</v>
      </c>
      <c r="B79" s="74">
        <f>HIGHWAYS!$CD$11</f>
        <v>21</v>
      </c>
      <c r="C79" s="76">
        <f>HIGHWAYS!$CD$164</f>
        <v>0</v>
      </c>
      <c r="D79" s="76">
        <f>HIGHWAYS!$CD$165</f>
        <v>0</v>
      </c>
    </row>
    <row r="80" spans="1:4" x14ac:dyDescent="0.25">
      <c r="A80" s="74" t="str">
        <f>HIGHWAYS!$CE$8</f>
        <v>ROYD.R3</v>
      </c>
      <c r="B80" s="74">
        <f>HIGHWAYS!$CE$11</f>
        <v>14</v>
      </c>
      <c r="C80" s="76">
        <f>HIGHWAYS!$CE$164</f>
        <v>0</v>
      </c>
      <c r="D80" s="76">
        <f>HIGHWAYS!$CE$165</f>
        <v>0</v>
      </c>
    </row>
    <row r="81" spans="1:4" x14ac:dyDescent="0.25">
      <c r="A81" s="74" t="str">
        <f>HIGHWAYS!$CF$8</f>
        <v>ROYD.R4</v>
      </c>
      <c r="B81" s="74">
        <f>HIGHWAYS!$CF$11</f>
        <v>20</v>
      </c>
      <c r="C81" s="76">
        <f>HIGHWAYS!$CF$164</f>
        <v>0</v>
      </c>
      <c r="D81" s="76">
        <f>HIGHWAYS!$CF$165</f>
        <v>0</v>
      </c>
    </row>
    <row r="82" spans="1:4" x14ac:dyDescent="0.25">
      <c r="A82" s="74" t="str">
        <f>HIGHWAYS!$CG$8</f>
        <v>NAZE.R1</v>
      </c>
      <c r="B82" s="74">
        <f>HIGHWAYS!$CG$11</f>
        <v>33</v>
      </c>
      <c r="C82" s="76">
        <f>HIGHWAYS!$CG$164</f>
        <v>0</v>
      </c>
      <c r="D82" s="76">
        <f>HIGHWAYS!$CG$165</f>
        <v>0</v>
      </c>
    </row>
    <row r="83" spans="1:4" x14ac:dyDescent="0.25">
      <c r="A83" s="74" t="str">
        <f>HIGHWAYS!$CH$8</f>
        <v>NAZE.R2</v>
      </c>
      <c r="B83" s="74">
        <f>HIGHWAYS!$CH$11</f>
        <v>29</v>
      </c>
      <c r="C83" s="76">
        <f>HIGHWAYS!$CH$164</f>
        <v>0</v>
      </c>
      <c r="D83" s="76">
        <f>HIGHWAYS!$CH$165</f>
        <v>0</v>
      </c>
    </row>
    <row r="84" spans="1:4" x14ac:dyDescent="0.25">
      <c r="A84" s="74" t="str">
        <f>HIGHWAYS!$CI$8</f>
        <v>NAZE.R3</v>
      </c>
      <c r="B84" s="74">
        <f>HIGHWAYS!$CI$11</f>
        <v>39</v>
      </c>
      <c r="C84" s="76">
        <f>HIGHWAYS!$CI$164</f>
        <v>0</v>
      </c>
      <c r="D84" s="76">
        <f>HIGHWAYS!$CI$165</f>
        <v>0</v>
      </c>
    </row>
    <row r="85" spans="1:4" x14ac:dyDescent="0.25">
      <c r="A85" s="74" t="str">
        <f>HIGHWAYS!$CJ$8</f>
        <v>NAZE.R4</v>
      </c>
      <c r="B85" s="74">
        <f>HIGHWAYS!$CJ$11</f>
        <v>21</v>
      </c>
      <c r="C85" s="76">
        <f>HIGHWAYS!$CJ$164</f>
        <v>0</v>
      </c>
      <c r="D85" s="76">
        <f>HIGHWAYS!$CJ$165</f>
        <v>0</v>
      </c>
    </row>
    <row r="86" spans="1:4" x14ac:dyDescent="0.25">
      <c r="A86" s="74" t="str">
        <f>HIGHWAYS!$CK$8</f>
        <v>THOR.R1</v>
      </c>
      <c r="B86" s="74">
        <f>HIGHWAYS!$CK$11</f>
        <v>124</v>
      </c>
      <c r="C86" s="76">
        <f>HIGHWAYS!$CK$164</f>
        <v>383213.29379089584</v>
      </c>
      <c r="D86" s="76">
        <f>HIGHWAYS!$CK$165</f>
        <v>3090.4297886362569</v>
      </c>
    </row>
    <row r="87" spans="1:4" x14ac:dyDescent="0.25">
      <c r="A87" s="74" t="str">
        <f>HIGHWAYS!$CL$8</f>
        <v>THOR.R2</v>
      </c>
      <c r="B87" s="74">
        <f>HIGHWAYS!$CL$11</f>
        <v>48</v>
      </c>
      <c r="C87" s="76">
        <f>HIGHWAYS!$CL$164</f>
        <v>148340.62985454028</v>
      </c>
      <c r="D87" s="76">
        <f>HIGHWAYS!$CL$165</f>
        <v>3090.429788636256</v>
      </c>
    </row>
    <row r="88" spans="1:4" x14ac:dyDescent="0.25">
      <c r="A88" s="74" t="str">
        <f>HIGHWAYS!$CM$8</f>
        <v>COOP.R1</v>
      </c>
      <c r="B88" s="74">
        <f>HIGHWAYS!$CM$11</f>
        <v>6</v>
      </c>
      <c r="C88" s="76">
        <f>HIGHWAYS!$CM$164</f>
        <v>0</v>
      </c>
      <c r="D88" s="76">
        <f>HIGHWAYS!$CM$165</f>
        <v>0</v>
      </c>
    </row>
    <row r="89" spans="1:4" x14ac:dyDescent="0.25">
      <c r="A89" s="74" t="str">
        <f>HIGHWAYS!$CN$8</f>
        <v>FYF.R1</v>
      </c>
      <c r="B89" s="74">
        <f>HIGHWAYS!$CN$11</f>
        <v>14</v>
      </c>
      <c r="C89" s="76">
        <f>HIGHWAYS!$CN$164</f>
        <v>0</v>
      </c>
      <c r="D89" s="76">
        <f>HIGHWAYS!$CN$165</f>
        <v>0</v>
      </c>
    </row>
    <row r="90" spans="1:4" x14ac:dyDescent="0.25">
      <c r="A90" s="74" t="str">
        <f>HIGHWAYS!$CO$8</f>
        <v>HONG.R1</v>
      </c>
      <c r="B90" s="74">
        <f>HIGHWAYS!$CO$11</f>
        <v>10</v>
      </c>
      <c r="C90" s="76">
        <f>HIGHWAYS!$CO$164</f>
        <v>0</v>
      </c>
      <c r="D90" s="76">
        <f>HIGHWAYS!$CO$165</f>
        <v>0</v>
      </c>
    </row>
    <row r="91" spans="1:4" x14ac:dyDescent="0.25">
      <c r="A91" s="74" t="str">
        <f>HIGHWAYS!$CP$8</f>
        <v>LSHR.R1</v>
      </c>
      <c r="B91" s="74">
        <f>HIGHWAYS!$CP$11</f>
        <v>14</v>
      </c>
      <c r="C91" s="76">
        <f>HIGHWAYS!$CP$164</f>
        <v>0</v>
      </c>
      <c r="D91" s="76">
        <f>HIGHWAYS!$CP$165</f>
        <v>0</v>
      </c>
    </row>
    <row r="92" spans="1:4" x14ac:dyDescent="0.25">
      <c r="A92" s="74" t="str">
        <f>HIGHWAYS!$CQ$8</f>
        <v>SHR.R1</v>
      </c>
      <c r="B92" s="74">
        <f>HIGHWAYS!$CQ$11</f>
        <v>10</v>
      </c>
      <c r="C92" s="76">
        <f>HIGHWAYS!$CQ$164</f>
        <v>0</v>
      </c>
      <c r="D92" s="76">
        <f>HIGHWAYS!$CQ$165</f>
        <v>0</v>
      </c>
    </row>
    <row r="93" spans="1:4" x14ac:dyDescent="0.25">
      <c r="A93" s="74" t="str">
        <f>HIGHWAYS!$CR$8</f>
        <v>SHR.R2</v>
      </c>
      <c r="B93" s="74">
        <f>HIGHWAYS!$CR$11</f>
        <v>62</v>
      </c>
      <c r="C93" s="76">
        <f>HIGHWAYS!$CR$164</f>
        <v>0</v>
      </c>
      <c r="D93" s="76">
        <f>HIGHWAYS!$CR$165</f>
        <v>0</v>
      </c>
    </row>
    <row r="94" spans="1:4" x14ac:dyDescent="0.25">
      <c r="A94" s="74" t="str">
        <f>HIGHWAYS!$CS$8</f>
        <v>SHR.R3</v>
      </c>
      <c r="B94" s="74">
        <f>HIGHWAYS!$CS$11</f>
        <v>12</v>
      </c>
      <c r="C94" s="76">
        <f>HIGHWAYS!$CS$164</f>
        <v>0</v>
      </c>
      <c r="D94" s="76">
        <f>HIGHWAYS!$CS$165</f>
        <v>0</v>
      </c>
    </row>
    <row r="95" spans="1:4" x14ac:dyDescent="0.25">
      <c r="A95" s="74" t="str">
        <f>HIGHWAYS!$CT$8</f>
        <v>STAP.R1</v>
      </c>
      <c r="B95" s="74">
        <f>HIGHWAYS!$CT$11</f>
        <v>33</v>
      </c>
      <c r="C95" s="76">
        <f>HIGHWAYS!$CT$164</f>
        <v>0</v>
      </c>
      <c r="D95" s="76">
        <f>HIGHWAYS!$CT$165</f>
        <v>0</v>
      </c>
    </row>
    <row r="96" spans="1:4" x14ac:dyDescent="0.25">
      <c r="A96" s="74" t="str">
        <f>HIGHWAYS!$CU$8</f>
        <v>STAP.R2</v>
      </c>
      <c r="B96" s="74">
        <f>HIGHWAYS!$CU$11</f>
        <v>8</v>
      </c>
      <c r="C96" s="76">
        <f>HIGHWAYS!$CU$164</f>
        <v>0</v>
      </c>
      <c r="D96" s="76">
        <f>HIGHWAYS!$CU$165</f>
        <v>0</v>
      </c>
    </row>
    <row r="97" spans="1:4" x14ac:dyDescent="0.25">
      <c r="A97" s="74" t="str">
        <f>HIGHWAYS!$CV$8</f>
        <v>STAP.R3</v>
      </c>
      <c r="B97" s="74">
        <f>HIGHWAYS!$CV$11</f>
        <v>6</v>
      </c>
      <c r="C97" s="76">
        <f>HIGHWAYS!$CV$164</f>
        <v>0</v>
      </c>
      <c r="D97" s="76">
        <f>HIGHWAYS!$CV$165</f>
        <v>0</v>
      </c>
    </row>
    <row r="98" spans="1:4" x14ac:dyDescent="0.25">
      <c r="A98" s="74" t="str">
        <f>HIGHWAYS!$CW$8</f>
        <v>RUR.R1</v>
      </c>
      <c r="B98" s="74">
        <f>HIGHWAYS!$CW$11</f>
        <v>11</v>
      </c>
      <c r="C98" s="76">
        <f>HIGHWAYS!$CW$164</f>
        <v>0</v>
      </c>
      <c r="D98" s="76">
        <f>HIGHWAYS!$CW$165</f>
        <v>0</v>
      </c>
    </row>
    <row r="99" spans="1:4" x14ac:dyDescent="0.25">
      <c r="A99" s="74" t="str">
        <f>HIGHWAYS!$CX$8</f>
        <v>RUR.R2</v>
      </c>
      <c r="B99" s="74">
        <f>HIGHWAYS!$CX$11</f>
        <v>30</v>
      </c>
      <c r="C99" s="76">
        <f>HIGHWAYS!$CX$164</f>
        <v>0</v>
      </c>
      <c r="D99" s="76">
        <f>HIGHWAYS!$CX$165</f>
        <v>0</v>
      </c>
    </row>
  </sheetData>
  <conditionalFormatting sqref="D5:D44 D47:D62 D64:D99">
    <cfRule type="cellIs" dxfId="3" priority="3" operator="greaterThanOrEqual">
      <formula>$G$5</formula>
    </cfRule>
  </conditionalFormatting>
  <conditionalFormatting sqref="D45:D46">
    <cfRule type="cellIs" dxfId="2" priority="2" operator="greaterThanOrEqual">
      <formula>$G$5</formula>
    </cfRule>
  </conditionalFormatting>
  <conditionalFormatting sqref="D63">
    <cfRule type="cellIs" dxfId="1" priority="1" operator="greaterThanOrEqual">
      <formula>$G$5</formula>
    </cfRule>
  </conditionalFormatting>
  <pageMargins left="0.7" right="0.7" top="0.75" bottom="0.75" header="0.3" footer="0.3"/>
  <pageSetup paperSize="9" scale="62" orientation="landscape" horizontalDpi="1200" verticalDpi="1200" r:id="rId1"/>
  <ignoredErrors>
    <ignoredError sqref="C64:C99 C5:C35 C38:C44 C47:C6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1:DE197"/>
  <sheetViews>
    <sheetView showGridLines="0" tabSelected="1" zoomScale="50" zoomScaleNormal="50" workbookViewId="0">
      <pane xSplit="7" topLeftCell="H1" activePane="topRight" state="frozen"/>
      <selection activeCell="I14" sqref="I14"/>
      <selection pane="topRight" activeCell="F14" sqref="F14"/>
    </sheetView>
  </sheetViews>
  <sheetFormatPr defaultColWidth="8.85546875" defaultRowHeight="15" outlineLevelRow="1" x14ac:dyDescent="0.25"/>
  <cols>
    <col min="1" max="1" width="8.85546875" style="12"/>
    <col min="2" max="2" width="10.28515625" style="12" customWidth="1"/>
    <col min="3" max="3" width="17.42578125" style="12" customWidth="1"/>
    <col min="4" max="4" width="40.7109375" style="12" customWidth="1"/>
    <col min="5" max="5" width="25.7109375" style="12" customWidth="1"/>
    <col min="6" max="6" width="40.7109375" style="12" customWidth="1"/>
    <col min="7" max="7" width="25.140625" style="12" customWidth="1"/>
    <col min="8" max="102" width="15.5703125" style="12" customWidth="1"/>
    <col min="103" max="103" width="11.7109375" style="12" customWidth="1"/>
    <col min="104" max="104" width="12" style="12" customWidth="1"/>
    <col min="105" max="105" width="8.85546875" style="12"/>
    <col min="106" max="106" width="31.28515625" style="12" customWidth="1"/>
    <col min="107" max="16384" width="8.85546875" style="12"/>
  </cols>
  <sheetData>
    <row r="1" spans="1:104" x14ac:dyDescent="0.25">
      <c r="C1" s="8"/>
    </row>
    <row r="2" spans="1:104" ht="21" x14ac:dyDescent="0.35">
      <c r="C2" s="39" t="s">
        <v>149</v>
      </c>
    </row>
    <row r="3" spans="1:104" s="8" customFormat="1" ht="18.75" x14ac:dyDescent="0.3">
      <c r="C3" s="28"/>
    </row>
    <row r="4" spans="1:104" s="8" customFormat="1" ht="18.75" x14ac:dyDescent="0.3">
      <c r="C4" s="28" t="s">
        <v>131</v>
      </c>
      <c r="D4" s="29"/>
      <c r="E4" s="29"/>
      <c r="F4" s="29"/>
      <c r="G4" s="29"/>
    </row>
    <row r="5" spans="1:104" x14ac:dyDescent="0.25">
      <c r="C5" s="8" t="s">
        <v>129</v>
      </c>
    </row>
    <row r="6" spans="1:104" outlineLevel="1" x14ac:dyDescent="0.25">
      <c r="C6" s="8"/>
    </row>
    <row r="7" spans="1:104" s="42" customFormat="1" outlineLevel="1" x14ac:dyDescent="0.25">
      <c r="C7" s="17"/>
      <c r="D7" s="17"/>
      <c r="E7" s="17"/>
      <c r="F7" s="17"/>
      <c r="G7" s="17"/>
      <c r="H7" s="90" t="s">
        <v>93</v>
      </c>
      <c r="I7" s="90"/>
      <c r="J7" s="90"/>
      <c r="K7" s="90" t="s">
        <v>94</v>
      </c>
      <c r="L7" s="90"/>
      <c r="M7" s="90"/>
      <c r="N7" s="90"/>
      <c r="O7" s="90"/>
      <c r="P7" s="90"/>
      <c r="Q7" s="90"/>
      <c r="R7" s="90"/>
      <c r="S7" s="90"/>
      <c r="T7" s="90"/>
      <c r="U7" s="90"/>
      <c r="V7" s="91" t="s">
        <v>95</v>
      </c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3"/>
      <c r="AO7" s="91" t="s">
        <v>96</v>
      </c>
      <c r="AP7" s="92"/>
      <c r="AQ7" s="92"/>
      <c r="AR7" s="92"/>
      <c r="AS7" s="92"/>
      <c r="AT7" s="92"/>
      <c r="AU7" s="92"/>
      <c r="AV7" s="92"/>
      <c r="AW7" s="93"/>
      <c r="AX7" s="90" t="s">
        <v>97</v>
      </c>
      <c r="AY7" s="90"/>
      <c r="AZ7" s="90"/>
      <c r="BA7" s="90"/>
      <c r="BB7" s="90"/>
      <c r="BC7" s="90"/>
      <c r="BD7" s="90"/>
      <c r="BE7" s="90"/>
      <c r="BF7" s="90" t="s">
        <v>98</v>
      </c>
      <c r="BG7" s="90"/>
      <c r="BH7" s="90"/>
      <c r="BI7" s="91" t="s">
        <v>99</v>
      </c>
      <c r="BJ7" s="92"/>
      <c r="BK7" s="92"/>
      <c r="BL7" s="92"/>
      <c r="BM7" s="92"/>
      <c r="BN7" s="92"/>
      <c r="BO7" s="90" t="s">
        <v>100</v>
      </c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 t="s">
        <v>101</v>
      </c>
      <c r="CA7" s="90"/>
      <c r="CB7" s="90"/>
      <c r="CC7" s="90" t="s">
        <v>102</v>
      </c>
      <c r="CD7" s="90"/>
      <c r="CE7" s="90"/>
      <c r="CF7" s="90"/>
      <c r="CG7" s="90" t="s">
        <v>103</v>
      </c>
      <c r="CH7" s="90"/>
      <c r="CI7" s="90"/>
      <c r="CJ7" s="90"/>
      <c r="CK7" s="91" t="s">
        <v>104</v>
      </c>
      <c r="CL7" s="92"/>
      <c r="CM7" s="41" t="s">
        <v>105</v>
      </c>
      <c r="CN7" s="41" t="s">
        <v>106</v>
      </c>
      <c r="CO7" s="41" t="s">
        <v>107</v>
      </c>
      <c r="CP7" s="87" t="s">
        <v>108</v>
      </c>
      <c r="CQ7" s="90" t="s">
        <v>109</v>
      </c>
      <c r="CR7" s="90"/>
      <c r="CS7" s="90"/>
      <c r="CT7" s="90" t="s">
        <v>110</v>
      </c>
      <c r="CU7" s="90"/>
      <c r="CV7" s="90"/>
      <c r="CW7" s="90" t="s">
        <v>111</v>
      </c>
      <c r="CX7" s="90"/>
    </row>
    <row r="8" spans="1:104" ht="30" outlineLevel="1" x14ac:dyDescent="0.25">
      <c r="C8" s="9"/>
      <c r="D8" s="31"/>
      <c r="E8" s="31"/>
      <c r="F8" s="31"/>
      <c r="G8" s="81" t="s">
        <v>221</v>
      </c>
      <c r="H8" s="14" t="s">
        <v>87</v>
      </c>
      <c r="I8" s="14" t="s">
        <v>88</v>
      </c>
      <c r="J8" s="14" t="s">
        <v>89</v>
      </c>
      <c r="K8" s="15" t="s">
        <v>0</v>
      </c>
      <c r="L8" s="14" t="s">
        <v>1</v>
      </c>
      <c r="M8" s="14" t="s">
        <v>2</v>
      </c>
      <c r="N8" s="14" t="s">
        <v>3</v>
      </c>
      <c r="O8" s="14" t="s">
        <v>4</v>
      </c>
      <c r="P8" s="14" t="s">
        <v>5</v>
      </c>
      <c r="Q8" s="14" t="s">
        <v>6</v>
      </c>
      <c r="R8" s="14" t="s">
        <v>7</v>
      </c>
      <c r="S8" s="14" t="s">
        <v>8</v>
      </c>
      <c r="T8" s="14" t="s">
        <v>9</v>
      </c>
      <c r="U8" s="14" t="s">
        <v>10</v>
      </c>
      <c r="V8" s="14" t="s">
        <v>11</v>
      </c>
      <c r="W8" s="14" t="s">
        <v>12</v>
      </c>
      <c r="X8" s="14" t="s">
        <v>13</v>
      </c>
      <c r="Y8" s="14" t="s">
        <v>14</v>
      </c>
      <c r="Z8" s="14" t="s">
        <v>15</v>
      </c>
      <c r="AA8" s="14" t="s">
        <v>16</v>
      </c>
      <c r="AB8" s="14" t="s">
        <v>17</v>
      </c>
      <c r="AC8" s="14" t="s">
        <v>18</v>
      </c>
      <c r="AD8" s="14" t="s">
        <v>19</v>
      </c>
      <c r="AE8" s="14" t="s">
        <v>20</v>
      </c>
      <c r="AF8" s="14" t="s">
        <v>21</v>
      </c>
      <c r="AG8" s="14" t="s">
        <v>22</v>
      </c>
      <c r="AH8" s="14" t="s">
        <v>23</v>
      </c>
      <c r="AI8" s="14" t="s">
        <v>24</v>
      </c>
      <c r="AJ8" s="14" t="s">
        <v>25</v>
      </c>
      <c r="AK8" s="14" t="s">
        <v>26</v>
      </c>
      <c r="AL8" s="14" t="s">
        <v>27</v>
      </c>
      <c r="AM8" s="14" t="s">
        <v>28</v>
      </c>
      <c r="AN8" s="83" t="s">
        <v>224</v>
      </c>
      <c r="AO8" s="14" t="s">
        <v>29</v>
      </c>
      <c r="AP8" s="14" t="s">
        <v>30</v>
      </c>
      <c r="AQ8" s="14" t="s">
        <v>31</v>
      </c>
      <c r="AR8" s="14" t="s">
        <v>32</v>
      </c>
      <c r="AS8" s="14" t="s">
        <v>33</v>
      </c>
      <c r="AT8" s="14" t="s">
        <v>34</v>
      </c>
      <c r="AU8" s="14" t="s">
        <v>35</v>
      </c>
      <c r="AV8" s="83" t="s">
        <v>226</v>
      </c>
      <c r="AW8" s="83" t="s">
        <v>227</v>
      </c>
      <c r="AX8" s="14" t="s">
        <v>36</v>
      </c>
      <c r="AY8" s="14" t="s">
        <v>37</v>
      </c>
      <c r="AZ8" s="14" t="s">
        <v>38</v>
      </c>
      <c r="BA8" s="14" t="s">
        <v>39</v>
      </c>
      <c r="BB8" s="14" t="s">
        <v>40</v>
      </c>
      <c r="BC8" s="14" t="s">
        <v>41</v>
      </c>
      <c r="BD8" s="14" t="s">
        <v>42</v>
      </c>
      <c r="BE8" s="14" t="s">
        <v>43</v>
      </c>
      <c r="BF8" s="14" t="s">
        <v>44</v>
      </c>
      <c r="BG8" s="14" t="s">
        <v>45</v>
      </c>
      <c r="BH8" s="14" t="s">
        <v>46</v>
      </c>
      <c r="BI8" s="14" t="s">
        <v>47</v>
      </c>
      <c r="BJ8" s="14" t="s">
        <v>48</v>
      </c>
      <c r="BK8" s="14" t="s">
        <v>49</v>
      </c>
      <c r="BL8" s="14" t="s">
        <v>50</v>
      </c>
      <c r="BM8" s="14" t="s">
        <v>51</v>
      </c>
      <c r="BN8" s="83" t="s">
        <v>225</v>
      </c>
      <c r="BO8" s="14" t="s">
        <v>53</v>
      </c>
      <c r="BP8" s="14" t="s">
        <v>54</v>
      </c>
      <c r="BQ8" s="14" t="s">
        <v>55</v>
      </c>
      <c r="BR8" s="14" t="s">
        <v>56</v>
      </c>
      <c r="BS8" s="14" t="s">
        <v>57</v>
      </c>
      <c r="BT8" s="14" t="s">
        <v>58</v>
      </c>
      <c r="BU8" s="14" t="s">
        <v>59</v>
      </c>
      <c r="BV8" s="14" t="s">
        <v>60</v>
      </c>
      <c r="BW8" s="14" t="s">
        <v>61</v>
      </c>
      <c r="BX8" s="14" t="s">
        <v>62</v>
      </c>
      <c r="BY8" s="14" t="s">
        <v>52</v>
      </c>
      <c r="BZ8" s="14" t="s">
        <v>63</v>
      </c>
      <c r="CA8" s="14" t="s">
        <v>64</v>
      </c>
      <c r="CB8" s="14" t="s">
        <v>65</v>
      </c>
      <c r="CC8" s="14" t="s">
        <v>66</v>
      </c>
      <c r="CD8" s="14" t="s">
        <v>67</v>
      </c>
      <c r="CE8" s="14" t="s">
        <v>68</v>
      </c>
      <c r="CF8" s="14" t="s">
        <v>69</v>
      </c>
      <c r="CG8" s="14" t="s">
        <v>70</v>
      </c>
      <c r="CH8" s="14" t="s">
        <v>71</v>
      </c>
      <c r="CI8" s="14" t="s">
        <v>72</v>
      </c>
      <c r="CJ8" s="14" t="s">
        <v>73</v>
      </c>
      <c r="CK8" s="14" t="s">
        <v>74</v>
      </c>
      <c r="CL8" s="14" t="s">
        <v>75</v>
      </c>
      <c r="CM8" s="14" t="s">
        <v>76</v>
      </c>
      <c r="CN8" s="14" t="s">
        <v>77</v>
      </c>
      <c r="CO8" s="14" t="s">
        <v>78</v>
      </c>
      <c r="CP8" s="14" t="s">
        <v>79</v>
      </c>
      <c r="CQ8" s="14" t="s">
        <v>80</v>
      </c>
      <c r="CR8" s="14" t="s">
        <v>82</v>
      </c>
      <c r="CS8" s="14" t="s">
        <v>90</v>
      </c>
      <c r="CT8" s="14" t="s">
        <v>81</v>
      </c>
      <c r="CU8" s="14" t="s">
        <v>83</v>
      </c>
      <c r="CV8" s="14" t="s">
        <v>84</v>
      </c>
      <c r="CW8" s="14" t="s">
        <v>85</v>
      </c>
      <c r="CX8" s="14" t="s">
        <v>86</v>
      </c>
    </row>
    <row r="9" spans="1:104" s="7" customFormat="1" ht="11.25" outlineLevel="1" x14ac:dyDescent="0.2">
      <c r="C9" s="32"/>
      <c r="D9" s="33"/>
      <c r="E9" s="33"/>
      <c r="F9" s="33"/>
      <c r="G9" s="80" t="s">
        <v>217</v>
      </c>
      <c r="H9" s="5" t="s">
        <v>119</v>
      </c>
      <c r="I9" s="5" t="s">
        <v>115</v>
      </c>
      <c r="J9" s="5" t="s">
        <v>115</v>
      </c>
      <c r="K9" s="6" t="s">
        <v>119</v>
      </c>
      <c r="L9" s="6" t="s">
        <v>119</v>
      </c>
      <c r="M9" s="5" t="s">
        <v>114</v>
      </c>
      <c r="N9" s="5" t="s">
        <v>114</v>
      </c>
      <c r="O9" s="5" t="s">
        <v>119</v>
      </c>
      <c r="P9" s="5" t="s">
        <v>115</v>
      </c>
      <c r="Q9" s="5" t="s">
        <v>115</v>
      </c>
      <c r="R9" s="5" t="s">
        <v>114</v>
      </c>
      <c r="S9" s="5" t="s">
        <v>114</v>
      </c>
      <c r="T9" s="5" t="s">
        <v>114</v>
      </c>
      <c r="U9" s="5" t="s">
        <v>118</v>
      </c>
      <c r="V9" s="5" t="s">
        <v>114</v>
      </c>
      <c r="W9" s="5" t="s">
        <v>114</v>
      </c>
      <c r="X9" s="5" t="s">
        <v>115</v>
      </c>
      <c r="Y9" s="5" t="s">
        <v>115</v>
      </c>
      <c r="Z9" s="5" t="s">
        <v>115</v>
      </c>
      <c r="AA9" s="5" t="s">
        <v>118</v>
      </c>
      <c r="AB9" s="5" t="s">
        <v>128</v>
      </c>
      <c r="AC9" s="5" t="s">
        <v>114</v>
      </c>
      <c r="AD9" s="5" t="s">
        <v>118</v>
      </c>
      <c r="AE9" s="5" t="s">
        <v>114</v>
      </c>
      <c r="AF9" s="5" t="s">
        <v>114</v>
      </c>
      <c r="AG9" s="5" t="s">
        <v>128</v>
      </c>
      <c r="AH9" s="5" t="s">
        <v>128</v>
      </c>
      <c r="AI9" s="5" t="s">
        <v>120</v>
      </c>
      <c r="AJ9" s="5" t="s">
        <v>127</v>
      </c>
      <c r="AK9" s="5" t="s">
        <v>118</v>
      </c>
      <c r="AL9" s="5" t="s">
        <v>117</v>
      </c>
      <c r="AM9" s="5" t="s">
        <v>117</v>
      </c>
      <c r="AN9" s="84"/>
      <c r="AO9" s="5" t="s">
        <v>115</v>
      </c>
      <c r="AP9" s="5" t="s">
        <v>115</v>
      </c>
      <c r="AQ9" s="5" t="s">
        <v>115</v>
      </c>
      <c r="AR9" s="5" t="s">
        <v>115</v>
      </c>
      <c r="AS9" s="5" t="s">
        <v>121</v>
      </c>
      <c r="AT9" s="5" t="s">
        <v>119</v>
      </c>
      <c r="AU9" s="5" t="s">
        <v>117</v>
      </c>
      <c r="AV9" s="84"/>
      <c r="AW9" s="84"/>
      <c r="AX9" s="5" t="s">
        <v>115</v>
      </c>
      <c r="AY9" s="5" t="s">
        <v>115</v>
      </c>
      <c r="AZ9" s="5" t="s">
        <v>114</v>
      </c>
      <c r="BA9" s="5" t="s">
        <v>114</v>
      </c>
      <c r="BB9" s="5" t="s">
        <v>115</v>
      </c>
      <c r="BC9" s="5" t="s">
        <v>114</v>
      </c>
      <c r="BD9" s="5" t="s">
        <v>114</v>
      </c>
      <c r="BE9" s="5" t="s">
        <v>118</v>
      </c>
      <c r="BF9" s="5" t="s">
        <v>114</v>
      </c>
      <c r="BG9" s="5" t="s">
        <v>114</v>
      </c>
      <c r="BH9" s="5" t="s">
        <v>116</v>
      </c>
      <c r="BI9" s="5" t="s">
        <v>119</v>
      </c>
      <c r="BJ9" s="5" t="s">
        <v>115</v>
      </c>
      <c r="BK9" s="5" t="s">
        <v>119</v>
      </c>
      <c r="BL9" s="5" t="s">
        <v>115</v>
      </c>
      <c r="BM9" s="5" t="s">
        <v>114</v>
      </c>
      <c r="BN9" s="84"/>
      <c r="BO9" s="5" t="s">
        <v>117</v>
      </c>
      <c r="BP9" s="5" t="s">
        <v>118</v>
      </c>
      <c r="BQ9" s="5" t="s">
        <v>117</v>
      </c>
      <c r="BR9" s="5" t="s">
        <v>119</v>
      </c>
      <c r="BS9" s="5" t="s">
        <v>116</v>
      </c>
      <c r="BT9" s="5" t="s">
        <v>122</v>
      </c>
      <c r="BU9" s="5" t="s">
        <v>114</v>
      </c>
      <c r="BV9" s="5" t="s">
        <v>147</v>
      </c>
      <c r="BW9" s="5" t="s">
        <v>147</v>
      </c>
      <c r="BX9" s="5" t="s">
        <v>146</v>
      </c>
      <c r="BY9" s="5" t="s">
        <v>146</v>
      </c>
      <c r="BZ9" s="5" t="s">
        <v>114</v>
      </c>
      <c r="CA9" s="5" t="s">
        <v>114</v>
      </c>
      <c r="CB9" s="5" t="s">
        <v>115</v>
      </c>
      <c r="CC9" s="5" t="s">
        <v>114</v>
      </c>
      <c r="CD9" s="5" t="s">
        <v>114</v>
      </c>
      <c r="CE9" s="5" t="s">
        <v>114</v>
      </c>
      <c r="CF9" s="5" t="s">
        <v>114</v>
      </c>
      <c r="CG9" s="5" t="s">
        <v>114</v>
      </c>
      <c r="CH9" s="5" t="s">
        <v>114</v>
      </c>
      <c r="CI9" s="5" t="s">
        <v>114</v>
      </c>
      <c r="CJ9" s="5" t="s">
        <v>114</v>
      </c>
      <c r="CK9" s="5" t="s">
        <v>114</v>
      </c>
      <c r="CL9" s="5" t="s">
        <v>118</v>
      </c>
      <c r="CM9" s="5" t="s">
        <v>119</v>
      </c>
      <c r="CN9" s="5" t="s">
        <v>114</v>
      </c>
      <c r="CO9" s="5" t="s">
        <v>114</v>
      </c>
      <c r="CP9" s="5" t="s">
        <v>114</v>
      </c>
      <c r="CQ9" s="5" t="s">
        <v>114</v>
      </c>
      <c r="CR9" s="5" t="s">
        <v>114</v>
      </c>
      <c r="CS9" s="5" t="s">
        <v>114</v>
      </c>
      <c r="CT9" s="5" t="s">
        <v>115</v>
      </c>
      <c r="CU9" s="5" t="s">
        <v>117</v>
      </c>
      <c r="CV9" s="5" t="s">
        <v>117</v>
      </c>
      <c r="CW9" s="5" t="s">
        <v>118</v>
      </c>
      <c r="CX9" s="5" t="s">
        <v>118</v>
      </c>
    </row>
    <row r="10" spans="1:104" s="7" customFormat="1" ht="11.25" outlineLevel="1" x14ac:dyDescent="0.2">
      <c r="C10" s="32"/>
      <c r="D10" s="33"/>
      <c r="E10" s="33"/>
      <c r="F10" s="33"/>
      <c r="G10" s="33"/>
      <c r="H10" s="5" t="s">
        <v>121</v>
      </c>
      <c r="I10" s="5" t="s">
        <v>125</v>
      </c>
      <c r="J10" s="5" t="s">
        <v>125</v>
      </c>
      <c r="K10" s="6" t="s">
        <v>125</v>
      </c>
      <c r="L10" s="6" t="s">
        <v>125</v>
      </c>
      <c r="M10" s="5" t="s">
        <v>115</v>
      </c>
      <c r="N10" s="5" t="s">
        <v>115</v>
      </c>
      <c r="O10" s="5" t="s">
        <v>126</v>
      </c>
      <c r="P10" s="5" t="s">
        <v>119</v>
      </c>
      <c r="Q10" s="5" t="s">
        <v>119</v>
      </c>
      <c r="R10" s="5" t="s">
        <v>115</v>
      </c>
      <c r="S10" s="5" t="s">
        <v>115</v>
      </c>
      <c r="T10" s="5" t="s">
        <v>114</v>
      </c>
      <c r="U10" s="5" t="s">
        <v>114</v>
      </c>
      <c r="V10" s="5" t="s">
        <v>124</v>
      </c>
      <c r="W10" s="5" t="s">
        <v>124</v>
      </c>
      <c r="X10" s="5" t="s">
        <v>115</v>
      </c>
      <c r="Y10" s="5" t="s">
        <v>127</v>
      </c>
      <c r="Z10" s="5" t="s">
        <v>120</v>
      </c>
      <c r="AA10" s="5" t="s">
        <v>118</v>
      </c>
      <c r="AB10" s="5" t="s">
        <v>128</v>
      </c>
      <c r="AC10" s="5" t="s">
        <v>115</v>
      </c>
      <c r="AD10" s="5" t="s">
        <v>119</v>
      </c>
      <c r="AE10" s="5" t="s">
        <v>114</v>
      </c>
      <c r="AF10" s="5" t="s">
        <v>114</v>
      </c>
      <c r="AG10" s="5" t="s">
        <v>128</v>
      </c>
      <c r="AH10" s="5" t="s">
        <v>128</v>
      </c>
      <c r="AI10" s="5" t="s">
        <v>127</v>
      </c>
      <c r="AJ10" s="5" t="s">
        <v>127</v>
      </c>
      <c r="AK10" s="5" t="s">
        <v>114</v>
      </c>
      <c r="AL10" s="5" t="s">
        <v>118</v>
      </c>
      <c r="AM10" s="5" t="s">
        <v>117</v>
      </c>
      <c r="AN10" s="84"/>
      <c r="AO10" s="5" t="s">
        <v>128</v>
      </c>
      <c r="AP10" s="5" t="s">
        <v>128</v>
      </c>
      <c r="AQ10" s="5" t="s">
        <v>124</v>
      </c>
      <c r="AR10" s="5" t="s">
        <v>115</v>
      </c>
      <c r="AS10" s="5" t="s">
        <v>125</v>
      </c>
      <c r="AT10" s="5" t="s">
        <v>119</v>
      </c>
      <c r="AU10" s="5" t="s">
        <v>117</v>
      </c>
      <c r="AV10" s="84"/>
      <c r="AW10" s="84"/>
      <c r="AX10" s="5" t="s">
        <v>124</v>
      </c>
      <c r="AY10" s="5" t="s">
        <v>120</v>
      </c>
      <c r="AZ10" s="5" t="s">
        <v>115</v>
      </c>
      <c r="BA10" s="5" t="s">
        <v>120</v>
      </c>
      <c r="BB10" s="5" t="s">
        <v>124</v>
      </c>
      <c r="BC10" s="5" t="s">
        <v>119</v>
      </c>
      <c r="BD10" s="5" t="s">
        <v>115</v>
      </c>
      <c r="BE10" s="5" t="s">
        <v>118</v>
      </c>
      <c r="BF10" s="5" t="s">
        <v>115</v>
      </c>
      <c r="BG10" s="5" t="s">
        <v>115</v>
      </c>
      <c r="BH10" s="5" t="s">
        <v>116</v>
      </c>
      <c r="BI10" s="5" t="s">
        <v>123</v>
      </c>
      <c r="BJ10" s="5" t="s">
        <v>115</v>
      </c>
      <c r="BK10" s="5" t="s">
        <v>123</v>
      </c>
      <c r="BL10" s="5" t="s">
        <v>115</v>
      </c>
      <c r="BM10" s="5" t="s">
        <v>115</v>
      </c>
      <c r="BN10" s="84"/>
      <c r="BO10" s="5" t="s">
        <v>118</v>
      </c>
      <c r="BP10" s="5" t="s">
        <v>114</v>
      </c>
      <c r="BQ10" s="5" t="s">
        <v>118</v>
      </c>
      <c r="BR10" s="5" t="s">
        <v>120</v>
      </c>
      <c r="BS10" s="5" t="s">
        <v>121</v>
      </c>
      <c r="BT10" s="5" t="s">
        <v>123</v>
      </c>
      <c r="BU10" s="5" t="s">
        <v>115</v>
      </c>
      <c r="BV10" s="5" t="s">
        <v>147</v>
      </c>
      <c r="BW10" s="5" t="s">
        <v>147</v>
      </c>
      <c r="BX10" s="5" t="s">
        <v>146</v>
      </c>
      <c r="BY10" s="5" t="s">
        <v>146</v>
      </c>
      <c r="BZ10" s="5" t="s">
        <v>115</v>
      </c>
      <c r="CA10" s="5" t="s">
        <v>114</v>
      </c>
      <c r="CB10" s="5" t="s">
        <v>115</v>
      </c>
      <c r="CC10" s="5" t="s">
        <v>114</v>
      </c>
      <c r="CD10" s="5" t="s">
        <v>115</v>
      </c>
      <c r="CE10" s="5" t="s">
        <v>114</v>
      </c>
      <c r="CF10" s="5" t="s">
        <v>114</v>
      </c>
      <c r="CG10" s="5" t="s">
        <v>115</v>
      </c>
      <c r="CH10" s="5" t="s">
        <v>115</v>
      </c>
      <c r="CI10" s="5" t="s">
        <v>115</v>
      </c>
      <c r="CJ10" s="5" t="s">
        <v>115</v>
      </c>
      <c r="CK10" s="5" t="s">
        <v>126</v>
      </c>
      <c r="CL10" s="5" t="s">
        <v>115</v>
      </c>
      <c r="CM10" s="5" t="s">
        <v>119</v>
      </c>
      <c r="CN10" s="5" t="s">
        <v>114</v>
      </c>
      <c r="CO10" s="5" t="s">
        <v>115</v>
      </c>
      <c r="CP10" s="5" t="s">
        <v>114</v>
      </c>
      <c r="CQ10" s="5" t="s">
        <v>114</v>
      </c>
      <c r="CR10" s="5" t="s">
        <v>115</v>
      </c>
      <c r="CS10" s="5" t="s">
        <v>114</v>
      </c>
      <c r="CT10" s="5" t="s">
        <v>119</v>
      </c>
      <c r="CU10" s="5" t="s">
        <v>117</v>
      </c>
      <c r="CV10" s="5" t="s">
        <v>117</v>
      </c>
      <c r="CW10" s="5" t="s">
        <v>114</v>
      </c>
      <c r="CX10" s="5" t="s">
        <v>114</v>
      </c>
    </row>
    <row r="11" spans="1:104" outlineLevel="1" x14ac:dyDescent="0.25">
      <c r="A11" s="59" t="s">
        <v>148</v>
      </c>
      <c r="B11" s="59" t="s">
        <v>203</v>
      </c>
      <c r="C11" s="34" t="s">
        <v>91</v>
      </c>
      <c r="D11" s="35" t="s">
        <v>92</v>
      </c>
      <c r="E11" s="35" t="s">
        <v>218</v>
      </c>
      <c r="F11" s="35" t="s">
        <v>219</v>
      </c>
      <c r="G11" s="36" t="s">
        <v>112</v>
      </c>
      <c r="H11" s="16">
        <v>1050</v>
      </c>
      <c r="I11" s="16">
        <v>2100</v>
      </c>
      <c r="J11" s="15">
        <v>750</v>
      </c>
      <c r="K11" s="15">
        <v>450</v>
      </c>
      <c r="L11" s="14">
        <v>500</v>
      </c>
      <c r="M11" s="14">
        <v>89</v>
      </c>
      <c r="N11" s="14">
        <v>34</v>
      </c>
      <c r="O11" s="14">
        <v>43</v>
      </c>
      <c r="P11" s="14">
        <v>47</v>
      </c>
      <c r="Q11" s="14">
        <v>31</v>
      </c>
      <c r="R11" s="14">
        <v>44</v>
      </c>
      <c r="S11" s="14">
        <v>50</v>
      </c>
      <c r="T11" s="14">
        <v>6</v>
      </c>
      <c r="U11" s="14">
        <v>11</v>
      </c>
      <c r="V11" s="14">
        <v>165</v>
      </c>
      <c r="W11" s="14">
        <v>192</v>
      </c>
      <c r="X11" s="14">
        <v>9</v>
      </c>
      <c r="Y11" s="14">
        <v>217</v>
      </c>
      <c r="Z11" s="14">
        <v>154</v>
      </c>
      <c r="AA11" s="14">
        <v>10</v>
      </c>
      <c r="AB11" s="14">
        <v>20</v>
      </c>
      <c r="AC11" s="14">
        <v>29</v>
      </c>
      <c r="AD11" s="14">
        <v>111</v>
      </c>
      <c r="AE11" s="14">
        <v>12</v>
      </c>
      <c r="AF11" s="14">
        <v>9</v>
      </c>
      <c r="AG11" s="14">
        <v>10</v>
      </c>
      <c r="AH11" s="14">
        <v>6</v>
      </c>
      <c r="AI11" s="14">
        <v>33</v>
      </c>
      <c r="AJ11" s="14">
        <v>6</v>
      </c>
      <c r="AK11" s="14">
        <v>18</v>
      </c>
      <c r="AL11" s="14">
        <v>12</v>
      </c>
      <c r="AM11" s="14">
        <v>8</v>
      </c>
      <c r="AN11" s="83">
        <v>40</v>
      </c>
      <c r="AO11" s="14">
        <v>295</v>
      </c>
      <c r="AP11" s="14">
        <v>315</v>
      </c>
      <c r="AQ11" s="14">
        <v>130</v>
      </c>
      <c r="AR11" s="14">
        <v>16</v>
      </c>
      <c r="AS11" s="14">
        <v>67</v>
      </c>
      <c r="AT11" s="14">
        <v>27</v>
      </c>
      <c r="AU11" s="14">
        <v>8</v>
      </c>
      <c r="AV11" s="83">
        <v>51</v>
      </c>
      <c r="AW11" s="83">
        <v>400</v>
      </c>
      <c r="AX11" s="14">
        <v>99</v>
      </c>
      <c r="AY11" s="14">
        <v>135</v>
      </c>
      <c r="AZ11" s="14">
        <v>27</v>
      </c>
      <c r="BA11" s="14">
        <v>163</v>
      </c>
      <c r="BB11" s="14">
        <v>107</v>
      </c>
      <c r="BC11" s="14">
        <v>33</v>
      </c>
      <c r="BD11" s="14">
        <v>17</v>
      </c>
      <c r="BE11" s="14">
        <v>9</v>
      </c>
      <c r="BF11" s="14">
        <v>31</v>
      </c>
      <c r="BG11" s="14">
        <v>41</v>
      </c>
      <c r="BH11" s="14">
        <v>15</v>
      </c>
      <c r="BI11" s="14">
        <v>223</v>
      </c>
      <c r="BJ11" s="14">
        <v>21</v>
      </c>
      <c r="BK11" s="14">
        <v>728</v>
      </c>
      <c r="BL11" s="14">
        <v>27</v>
      </c>
      <c r="BM11" s="14">
        <v>51</v>
      </c>
      <c r="BN11" s="83">
        <v>400</v>
      </c>
      <c r="BO11" s="14">
        <v>12</v>
      </c>
      <c r="BP11" s="14">
        <v>23</v>
      </c>
      <c r="BQ11" s="14">
        <v>11</v>
      </c>
      <c r="BR11" s="14">
        <v>105</v>
      </c>
      <c r="BS11" s="14">
        <v>65</v>
      </c>
      <c r="BT11" s="14">
        <v>100</v>
      </c>
      <c r="BU11" s="14">
        <v>28</v>
      </c>
      <c r="BV11" s="14">
        <v>6</v>
      </c>
      <c r="BW11" s="14">
        <v>8</v>
      </c>
      <c r="BX11" s="14">
        <v>11</v>
      </c>
      <c r="BY11" s="14">
        <v>7</v>
      </c>
      <c r="BZ11" s="14">
        <v>39</v>
      </c>
      <c r="CA11" s="14">
        <v>12</v>
      </c>
      <c r="CB11" s="14">
        <v>6</v>
      </c>
      <c r="CC11" s="14">
        <v>7</v>
      </c>
      <c r="CD11" s="14">
        <v>21</v>
      </c>
      <c r="CE11" s="14">
        <v>14</v>
      </c>
      <c r="CF11" s="14">
        <v>20</v>
      </c>
      <c r="CG11" s="14">
        <v>33</v>
      </c>
      <c r="CH11" s="14">
        <v>29</v>
      </c>
      <c r="CI11" s="14">
        <v>39</v>
      </c>
      <c r="CJ11" s="14">
        <v>21</v>
      </c>
      <c r="CK11" s="14">
        <v>124</v>
      </c>
      <c r="CL11" s="14">
        <v>48</v>
      </c>
      <c r="CM11" s="14">
        <v>6</v>
      </c>
      <c r="CN11" s="14">
        <v>14</v>
      </c>
      <c r="CO11" s="14">
        <v>10</v>
      </c>
      <c r="CP11" s="14">
        <v>14</v>
      </c>
      <c r="CQ11" s="14">
        <v>10</v>
      </c>
      <c r="CR11" s="14">
        <v>62</v>
      </c>
      <c r="CS11" s="14">
        <v>12</v>
      </c>
      <c r="CT11" s="14">
        <v>33</v>
      </c>
      <c r="CU11" s="14">
        <v>8</v>
      </c>
      <c r="CV11" s="14">
        <v>6</v>
      </c>
      <c r="CW11" s="14">
        <v>11</v>
      </c>
      <c r="CX11" s="14">
        <v>30</v>
      </c>
    </row>
    <row r="12" spans="1:104" ht="30" outlineLevel="1" x14ac:dyDescent="0.25">
      <c r="A12" s="3" t="s">
        <v>150</v>
      </c>
      <c r="B12" s="3" t="s">
        <v>211</v>
      </c>
      <c r="C12" s="66" t="s">
        <v>149</v>
      </c>
      <c r="D12" s="3" t="s">
        <v>163</v>
      </c>
      <c r="E12" s="3" t="s">
        <v>165</v>
      </c>
      <c r="F12" s="3"/>
      <c r="G12" s="43">
        <v>5000000</v>
      </c>
      <c r="H12" s="1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4" t="s">
        <v>113</v>
      </c>
      <c r="AY12" s="4" t="s">
        <v>113</v>
      </c>
      <c r="AZ12" s="4" t="s">
        <v>113</v>
      </c>
      <c r="BA12" s="4" t="s">
        <v>113</v>
      </c>
      <c r="BB12" s="4" t="s">
        <v>113</v>
      </c>
      <c r="BC12" s="4" t="s">
        <v>113</v>
      </c>
      <c r="BD12" s="70"/>
      <c r="BE12" s="70"/>
      <c r="BF12" s="54"/>
      <c r="BG12" s="54"/>
      <c r="BH12" s="54"/>
      <c r="BI12" s="4" t="s">
        <v>113</v>
      </c>
      <c r="BJ12" s="4" t="s">
        <v>113</v>
      </c>
      <c r="BK12" s="4" t="s">
        <v>113</v>
      </c>
      <c r="BL12" s="4" t="s">
        <v>113</v>
      </c>
      <c r="BM12" s="4" t="s">
        <v>113</v>
      </c>
      <c r="BN12" s="85" t="s">
        <v>113</v>
      </c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63"/>
      <c r="CX12" s="54"/>
      <c r="CY12" s="8">
        <f t="shared" ref="CY12:CY32" si="0">COUNTIF(H12:CX12,"Y")</f>
        <v>12</v>
      </c>
      <c r="CZ12" s="24"/>
    </row>
    <row r="13" spans="1:104" ht="45" outlineLevel="1" x14ac:dyDescent="0.25">
      <c r="A13" s="3" t="s">
        <v>151</v>
      </c>
      <c r="B13" s="3"/>
      <c r="C13" s="66" t="s">
        <v>149</v>
      </c>
      <c r="D13" s="3" t="s">
        <v>185</v>
      </c>
      <c r="E13" s="3" t="s">
        <v>165</v>
      </c>
      <c r="F13" s="3" t="s">
        <v>194</v>
      </c>
      <c r="G13" s="43">
        <v>0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8">
        <f t="shared" si="0"/>
        <v>0</v>
      </c>
      <c r="CZ13" s="24"/>
    </row>
    <row r="14" spans="1:104" ht="45" outlineLevel="1" x14ac:dyDescent="0.25">
      <c r="A14" s="3" t="s">
        <v>152</v>
      </c>
      <c r="B14" s="3"/>
      <c r="C14" s="66" t="s">
        <v>149</v>
      </c>
      <c r="D14" s="3" t="s">
        <v>186</v>
      </c>
      <c r="E14" s="3" t="s">
        <v>165</v>
      </c>
      <c r="F14" s="3" t="s">
        <v>223</v>
      </c>
      <c r="G14" s="81">
        <v>1000000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63"/>
      <c r="AG14" s="54"/>
      <c r="AH14" s="54"/>
      <c r="AI14" s="54"/>
      <c r="AJ14" s="54"/>
      <c r="AK14" s="54"/>
      <c r="AL14" s="54"/>
      <c r="AM14" s="54"/>
      <c r="AN14" s="54"/>
      <c r="AO14" s="4" t="s">
        <v>113</v>
      </c>
      <c r="AP14" s="4" t="s">
        <v>113</v>
      </c>
      <c r="AQ14" s="4" t="s">
        <v>113</v>
      </c>
      <c r="AR14" s="70"/>
      <c r="AS14" s="4" t="s">
        <v>113</v>
      </c>
      <c r="AT14" s="4" t="s">
        <v>113</v>
      </c>
      <c r="AU14" s="70"/>
      <c r="AV14" s="85" t="s">
        <v>113</v>
      </c>
      <c r="AW14" s="85" t="s">
        <v>113</v>
      </c>
      <c r="AX14" s="54"/>
      <c r="AY14" s="54"/>
      <c r="AZ14" s="54"/>
      <c r="BA14" s="54"/>
      <c r="BB14" s="54"/>
      <c r="BC14" s="54"/>
      <c r="BD14" s="54"/>
      <c r="BE14" s="54"/>
      <c r="BF14" s="10"/>
      <c r="BG14" s="10"/>
      <c r="BH14" s="6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8">
        <f t="shared" si="0"/>
        <v>7</v>
      </c>
      <c r="CZ14" s="24"/>
    </row>
    <row r="15" spans="1:104" ht="45" outlineLevel="1" x14ac:dyDescent="0.25">
      <c r="A15" s="3" t="s">
        <v>153</v>
      </c>
      <c r="B15" s="3"/>
      <c r="C15" s="66" t="s">
        <v>149</v>
      </c>
      <c r="D15" s="3" t="s">
        <v>187</v>
      </c>
      <c r="E15" s="3" t="s">
        <v>165</v>
      </c>
      <c r="F15" s="3" t="s">
        <v>194</v>
      </c>
      <c r="G15" s="43">
        <v>0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 t="s">
        <v>228</v>
      </c>
      <c r="CQ15" s="54"/>
      <c r="CR15" s="54"/>
      <c r="CS15" s="54"/>
      <c r="CT15" s="54"/>
      <c r="CU15" s="54"/>
      <c r="CV15" s="54"/>
      <c r="CW15" s="54"/>
      <c r="CX15" s="54"/>
      <c r="CY15" s="8">
        <f t="shared" si="0"/>
        <v>0</v>
      </c>
      <c r="CZ15" s="24"/>
    </row>
    <row r="16" spans="1:104" ht="30" outlineLevel="1" x14ac:dyDescent="0.25">
      <c r="A16" s="3" t="s">
        <v>154</v>
      </c>
      <c r="B16" s="3" t="s">
        <v>213</v>
      </c>
      <c r="C16" s="66" t="s">
        <v>149</v>
      </c>
      <c r="D16" s="3" t="s">
        <v>166</v>
      </c>
      <c r="E16" s="3" t="s">
        <v>167</v>
      </c>
      <c r="F16" s="3"/>
      <c r="G16" s="43">
        <v>1000000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4" t="s">
        <v>113</v>
      </c>
      <c r="AP16" s="4" t="s">
        <v>113</v>
      </c>
      <c r="AQ16" s="4" t="s">
        <v>113</v>
      </c>
      <c r="AR16" s="70"/>
      <c r="AS16" s="4" t="s">
        <v>113</v>
      </c>
      <c r="AT16" s="4" t="s">
        <v>113</v>
      </c>
      <c r="AU16" s="70"/>
      <c r="AV16" s="85" t="s">
        <v>113</v>
      </c>
      <c r="AW16" s="85" t="s">
        <v>113</v>
      </c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10"/>
      <c r="CU16" s="10"/>
      <c r="CV16" s="10"/>
      <c r="CW16" s="54"/>
      <c r="CX16" s="54"/>
      <c r="CY16" s="8">
        <f t="shared" si="0"/>
        <v>7</v>
      </c>
      <c r="CZ16" s="24"/>
    </row>
    <row r="17" spans="1:104" ht="30" outlineLevel="1" x14ac:dyDescent="0.25">
      <c r="A17" s="3" t="s">
        <v>155</v>
      </c>
      <c r="B17" s="3" t="s">
        <v>216</v>
      </c>
      <c r="C17" s="66" t="s">
        <v>149</v>
      </c>
      <c r="D17" s="3" t="s">
        <v>168</v>
      </c>
      <c r="E17" s="3" t="s">
        <v>165</v>
      </c>
      <c r="F17" s="3" t="s">
        <v>195</v>
      </c>
      <c r="G17" s="43">
        <v>0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8">
        <f t="shared" si="0"/>
        <v>0</v>
      </c>
      <c r="CZ17" s="24"/>
    </row>
    <row r="18" spans="1:104" ht="30" outlineLevel="1" x14ac:dyDescent="0.25">
      <c r="A18" s="3" t="s">
        <v>156</v>
      </c>
      <c r="B18" s="3" t="s">
        <v>208</v>
      </c>
      <c r="C18" s="66" t="s">
        <v>149</v>
      </c>
      <c r="D18" s="3" t="s">
        <v>169</v>
      </c>
      <c r="E18" s="3" t="s">
        <v>167</v>
      </c>
      <c r="F18" s="3"/>
      <c r="G18" s="43">
        <v>4000000</v>
      </c>
      <c r="H18" s="54"/>
      <c r="I18" s="54"/>
      <c r="J18" s="54"/>
      <c r="K18" s="4" t="s">
        <v>113</v>
      </c>
      <c r="L18" s="4" t="s">
        <v>113</v>
      </c>
      <c r="M18" s="4" t="s">
        <v>113</v>
      </c>
      <c r="N18" s="4" t="s">
        <v>113</v>
      </c>
      <c r="O18" s="4" t="s">
        <v>113</v>
      </c>
      <c r="P18" s="4" t="s">
        <v>113</v>
      </c>
      <c r="Q18" s="4" t="s">
        <v>113</v>
      </c>
      <c r="R18" s="4" t="s">
        <v>113</v>
      </c>
      <c r="S18" s="4" t="s">
        <v>113</v>
      </c>
      <c r="T18" s="70"/>
      <c r="U18" s="70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4" t="s">
        <v>113</v>
      </c>
      <c r="BJ18" s="4" t="s">
        <v>113</v>
      </c>
      <c r="BK18" s="4" t="s">
        <v>113</v>
      </c>
      <c r="BL18" s="4" t="s">
        <v>113</v>
      </c>
      <c r="BM18" s="4" t="s">
        <v>113</v>
      </c>
      <c r="BN18" s="85" t="s">
        <v>113</v>
      </c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4" t="s">
        <v>113</v>
      </c>
      <c r="CL18" s="4" t="s">
        <v>113</v>
      </c>
      <c r="CM18" s="70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8">
        <f t="shared" si="0"/>
        <v>17</v>
      </c>
      <c r="CZ18" s="24"/>
    </row>
    <row r="19" spans="1:104" ht="45" outlineLevel="1" x14ac:dyDescent="0.25">
      <c r="A19" s="3" t="s">
        <v>172</v>
      </c>
      <c r="B19" s="3" t="s">
        <v>204</v>
      </c>
      <c r="C19" s="66" t="s">
        <v>149</v>
      </c>
      <c r="D19" s="3" t="s">
        <v>170</v>
      </c>
      <c r="E19" s="3" t="s">
        <v>165</v>
      </c>
      <c r="F19" s="3" t="s">
        <v>222</v>
      </c>
      <c r="G19" s="43">
        <v>1000000</v>
      </c>
      <c r="H19" s="54"/>
      <c r="I19" s="54"/>
      <c r="J19" s="54"/>
      <c r="K19" s="4" t="s">
        <v>113</v>
      </c>
      <c r="L19" s="4" t="s">
        <v>113</v>
      </c>
      <c r="M19" s="4" t="s">
        <v>113</v>
      </c>
      <c r="N19" s="4" t="s">
        <v>113</v>
      </c>
      <c r="O19" s="4" t="s">
        <v>113</v>
      </c>
      <c r="P19" s="4" t="s">
        <v>113</v>
      </c>
      <c r="Q19" s="4" t="s">
        <v>113</v>
      </c>
      <c r="R19" s="4" t="s">
        <v>113</v>
      </c>
      <c r="S19" s="4" t="s">
        <v>113</v>
      </c>
      <c r="T19" s="70"/>
      <c r="U19" s="70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4" t="s">
        <v>113</v>
      </c>
      <c r="BJ19" s="4" t="s">
        <v>113</v>
      </c>
      <c r="BK19" s="4" t="s">
        <v>113</v>
      </c>
      <c r="BL19" s="4" t="s">
        <v>113</v>
      </c>
      <c r="BM19" s="4" t="s">
        <v>113</v>
      </c>
      <c r="BN19" s="85" t="s">
        <v>113</v>
      </c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4" t="s">
        <v>113</v>
      </c>
      <c r="CL19" s="4" t="s">
        <v>113</v>
      </c>
      <c r="CM19" s="70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8">
        <f t="shared" si="0"/>
        <v>17</v>
      </c>
      <c r="CZ19" s="24"/>
    </row>
    <row r="20" spans="1:104" ht="45" outlineLevel="1" x14ac:dyDescent="0.25">
      <c r="A20" s="3" t="s">
        <v>173</v>
      </c>
      <c r="B20" s="3" t="s">
        <v>205</v>
      </c>
      <c r="C20" s="66" t="s">
        <v>149</v>
      </c>
      <c r="D20" s="3" t="s">
        <v>171</v>
      </c>
      <c r="E20" s="3" t="s">
        <v>165</v>
      </c>
      <c r="F20" s="3" t="s">
        <v>222</v>
      </c>
      <c r="G20" s="43">
        <v>1000000</v>
      </c>
      <c r="H20" s="54"/>
      <c r="I20" s="54"/>
      <c r="J20" s="54"/>
      <c r="K20" s="4" t="s">
        <v>113</v>
      </c>
      <c r="L20" s="4" t="s">
        <v>113</v>
      </c>
      <c r="M20" s="4" t="s">
        <v>113</v>
      </c>
      <c r="N20" s="4" t="s">
        <v>113</v>
      </c>
      <c r="O20" s="4" t="s">
        <v>113</v>
      </c>
      <c r="P20" s="4" t="s">
        <v>113</v>
      </c>
      <c r="Q20" s="4" t="s">
        <v>113</v>
      </c>
      <c r="R20" s="4" t="s">
        <v>113</v>
      </c>
      <c r="S20" s="4" t="s">
        <v>113</v>
      </c>
      <c r="T20" s="70"/>
      <c r="U20" s="70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4" t="s">
        <v>113</v>
      </c>
      <c r="BJ20" s="4" t="s">
        <v>113</v>
      </c>
      <c r="BK20" s="4" t="s">
        <v>113</v>
      </c>
      <c r="BL20" s="4" t="s">
        <v>113</v>
      </c>
      <c r="BM20" s="4" t="s">
        <v>113</v>
      </c>
      <c r="BN20" s="85" t="s">
        <v>113</v>
      </c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4" t="s">
        <v>113</v>
      </c>
      <c r="CL20" s="4" t="s">
        <v>113</v>
      </c>
      <c r="CM20" s="70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8">
        <f t="shared" si="0"/>
        <v>17</v>
      </c>
      <c r="CZ20" s="24"/>
    </row>
    <row r="21" spans="1:104" ht="30" outlineLevel="1" x14ac:dyDescent="0.25">
      <c r="A21" s="3" t="s">
        <v>157</v>
      </c>
      <c r="B21" s="3" t="s">
        <v>206</v>
      </c>
      <c r="C21" s="66" t="s">
        <v>149</v>
      </c>
      <c r="D21" s="3" t="s">
        <v>174</v>
      </c>
      <c r="E21" s="3" t="s">
        <v>167</v>
      </c>
      <c r="F21" s="3" t="s">
        <v>240</v>
      </c>
      <c r="G21" s="43">
        <v>1000000</v>
      </c>
      <c r="H21" s="54"/>
      <c r="I21" s="54"/>
      <c r="J21" s="54"/>
      <c r="K21" s="4" t="s">
        <v>113</v>
      </c>
      <c r="L21" s="4" t="s">
        <v>113</v>
      </c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8">
        <f t="shared" si="0"/>
        <v>2</v>
      </c>
      <c r="CZ21" s="24"/>
    </row>
    <row r="22" spans="1:104" ht="30" outlineLevel="1" x14ac:dyDescent="0.25">
      <c r="A22" s="3" t="s">
        <v>158</v>
      </c>
      <c r="B22" s="3" t="s">
        <v>207</v>
      </c>
      <c r="C22" s="66" t="s">
        <v>149</v>
      </c>
      <c r="D22" s="3" t="s">
        <v>175</v>
      </c>
      <c r="E22" s="3" t="s">
        <v>165</v>
      </c>
      <c r="F22" s="3"/>
      <c r="G22" s="43">
        <v>1000000</v>
      </c>
      <c r="H22" s="54"/>
      <c r="I22" s="54"/>
      <c r="J22" s="54"/>
      <c r="K22" s="4" t="s">
        <v>113</v>
      </c>
      <c r="L22" s="4" t="s">
        <v>113</v>
      </c>
      <c r="M22" s="4" t="s">
        <v>113</v>
      </c>
      <c r="N22" s="4" t="s">
        <v>113</v>
      </c>
      <c r="O22" s="4" t="s">
        <v>113</v>
      </c>
      <c r="P22" s="4" t="s">
        <v>113</v>
      </c>
      <c r="Q22" s="4" t="s">
        <v>113</v>
      </c>
      <c r="R22" s="4" t="s">
        <v>113</v>
      </c>
      <c r="S22" s="4" t="s">
        <v>113</v>
      </c>
      <c r="T22" s="70"/>
      <c r="U22" s="70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4" t="s">
        <v>113</v>
      </c>
      <c r="BJ22" s="4" t="s">
        <v>113</v>
      </c>
      <c r="BK22" s="4" t="s">
        <v>113</v>
      </c>
      <c r="BL22" s="4" t="s">
        <v>113</v>
      </c>
      <c r="BM22" s="4" t="s">
        <v>113</v>
      </c>
      <c r="BN22" s="85" t="s">
        <v>113</v>
      </c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4" t="s">
        <v>113</v>
      </c>
      <c r="CL22" s="4" t="s">
        <v>113</v>
      </c>
      <c r="CM22" s="70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8">
        <f t="shared" si="0"/>
        <v>17</v>
      </c>
      <c r="CZ22" s="24"/>
    </row>
    <row r="23" spans="1:104" ht="30" outlineLevel="1" x14ac:dyDescent="0.25">
      <c r="A23" s="3" t="s">
        <v>159</v>
      </c>
      <c r="B23" s="3" t="s">
        <v>212</v>
      </c>
      <c r="C23" s="66" t="s">
        <v>149</v>
      </c>
      <c r="D23" s="3" t="s">
        <v>176</v>
      </c>
      <c r="E23" s="3" t="s">
        <v>165</v>
      </c>
      <c r="F23" s="3"/>
      <c r="G23" s="43">
        <v>1000000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10"/>
      <c r="AP23" s="10"/>
      <c r="AQ23" s="10"/>
      <c r="AR23" s="64"/>
      <c r="AS23" s="10"/>
      <c r="AT23" s="10"/>
      <c r="AU23" s="10"/>
      <c r="AV23" s="10"/>
      <c r="AW23" s="10"/>
      <c r="AX23" s="4" t="s">
        <v>113</v>
      </c>
      <c r="AY23" s="4" t="s">
        <v>113</v>
      </c>
      <c r="AZ23" s="4" t="s">
        <v>113</v>
      </c>
      <c r="BA23" s="4" t="s">
        <v>113</v>
      </c>
      <c r="BB23" s="4" t="s">
        <v>113</v>
      </c>
      <c r="BC23" s="4" t="s">
        <v>113</v>
      </c>
      <c r="BD23" s="70"/>
      <c r="BE23" s="70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8">
        <f t="shared" si="0"/>
        <v>6</v>
      </c>
      <c r="CZ23" s="24"/>
    </row>
    <row r="24" spans="1:104" ht="30" outlineLevel="1" x14ac:dyDescent="0.25">
      <c r="A24" s="3" t="s">
        <v>236</v>
      </c>
      <c r="B24" s="3"/>
      <c r="C24" s="66" t="s">
        <v>149</v>
      </c>
      <c r="D24" s="3" t="s">
        <v>238</v>
      </c>
      <c r="E24" s="3"/>
      <c r="F24" s="3"/>
      <c r="G24" s="81">
        <v>1000000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10"/>
      <c r="AP24" s="10"/>
      <c r="AQ24" s="10"/>
      <c r="AR24" s="64"/>
      <c r="AS24" s="10"/>
      <c r="AT24" s="10"/>
      <c r="AU24" s="10"/>
      <c r="AV24" s="10"/>
      <c r="AW24" s="10"/>
      <c r="AX24" s="4"/>
      <c r="AY24" s="4"/>
      <c r="AZ24" s="4"/>
      <c r="BA24" s="4"/>
      <c r="BB24" s="4"/>
      <c r="BC24" s="4"/>
      <c r="BD24" s="70"/>
      <c r="BE24" s="70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4" t="s">
        <v>113</v>
      </c>
      <c r="CA24" s="70"/>
      <c r="CB24" s="70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8">
        <f t="shared" si="0"/>
        <v>1</v>
      </c>
      <c r="CZ24" s="24"/>
    </row>
    <row r="25" spans="1:104" ht="30" outlineLevel="1" x14ac:dyDescent="0.25">
      <c r="A25" s="3" t="s">
        <v>237</v>
      </c>
      <c r="B25" s="3"/>
      <c r="C25" s="66" t="s">
        <v>149</v>
      </c>
      <c r="D25" s="3" t="s">
        <v>239</v>
      </c>
      <c r="E25" s="3"/>
      <c r="F25" s="3"/>
      <c r="G25" s="81">
        <v>1000000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4" t="s">
        <v>113</v>
      </c>
      <c r="W25" s="4" t="s">
        <v>113</v>
      </c>
      <c r="X25" s="70"/>
      <c r="Y25" s="4" t="s">
        <v>113</v>
      </c>
      <c r="Z25" s="4" t="s">
        <v>113</v>
      </c>
      <c r="AA25" s="70"/>
      <c r="AB25" s="4" t="s">
        <v>113</v>
      </c>
      <c r="AC25" s="4" t="s">
        <v>113</v>
      </c>
      <c r="AD25" s="4" t="s">
        <v>113</v>
      </c>
      <c r="AE25" s="70"/>
      <c r="AF25" s="70"/>
      <c r="AG25" s="70"/>
      <c r="AH25" s="70"/>
      <c r="AI25" s="4" t="s">
        <v>113</v>
      </c>
      <c r="AJ25" s="70"/>
      <c r="AK25" s="70"/>
      <c r="AL25" s="70"/>
      <c r="AM25" s="70"/>
      <c r="AN25" s="54"/>
      <c r="AO25" s="10"/>
      <c r="AP25" s="10"/>
      <c r="AQ25" s="10"/>
      <c r="AR25" s="64"/>
      <c r="AS25" s="10"/>
      <c r="AT25" s="10"/>
      <c r="AU25" s="10"/>
      <c r="AV25" s="10"/>
      <c r="AW25" s="10"/>
      <c r="AX25" s="4"/>
      <c r="AY25" s="4"/>
      <c r="AZ25" s="4"/>
      <c r="BA25" s="4"/>
      <c r="BB25" s="4"/>
      <c r="BC25" s="4"/>
      <c r="BD25" s="70"/>
      <c r="BE25" s="70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8">
        <f t="shared" si="0"/>
        <v>8</v>
      </c>
      <c r="CZ25" s="24"/>
    </row>
    <row r="26" spans="1:104" ht="30" outlineLevel="1" x14ac:dyDescent="0.25">
      <c r="A26" s="3" t="s">
        <v>160</v>
      </c>
      <c r="B26" s="3" t="s">
        <v>220</v>
      </c>
      <c r="C26" s="66" t="s">
        <v>149</v>
      </c>
      <c r="D26" s="3" t="s">
        <v>177</v>
      </c>
      <c r="E26" s="3" t="s">
        <v>178</v>
      </c>
      <c r="F26" s="3"/>
      <c r="G26" s="81">
        <v>1000000</v>
      </c>
      <c r="H26" s="54"/>
      <c r="I26" s="54"/>
      <c r="J26" s="54"/>
      <c r="K26" s="4" t="s">
        <v>113</v>
      </c>
      <c r="L26" s="4" t="s">
        <v>113</v>
      </c>
      <c r="M26" s="4" t="s">
        <v>113</v>
      </c>
      <c r="N26" s="4" t="s">
        <v>113</v>
      </c>
      <c r="O26" s="4" t="s">
        <v>113</v>
      </c>
      <c r="P26" s="4" t="s">
        <v>113</v>
      </c>
      <c r="Q26" s="4" t="s">
        <v>113</v>
      </c>
      <c r="R26" s="4" t="s">
        <v>113</v>
      </c>
      <c r="S26" s="4" t="s">
        <v>113</v>
      </c>
      <c r="T26" s="70"/>
      <c r="U26" s="70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4" t="s">
        <v>113</v>
      </c>
      <c r="CL26" s="4" t="s">
        <v>113</v>
      </c>
      <c r="CM26" s="70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8">
        <f t="shared" si="0"/>
        <v>11</v>
      </c>
      <c r="CZ26" s="24"/>
    </row>
    <row r="27" spans="1:104" s="8" customFormat="1" ht="45" outlineLevel="1" x14ac:dyDescent="0.25">
      <c r="A27" s="3" t="s">
        <v>161</v>
      </c>
      <c r="B27" s="3"/>
      <c r="C27" s="66" t="s">
        <v>149</v>
      </c>
      <c r="D27" s="3" t="s">
        <v>179</v>
      </c>
      <c r="E27" s="3" t="s">
        <v>165</v>
      </c>
      <c r="F27" s="3" t="s">
        <v>194</v>
      </c>
      <c r="G27" s="43">
        <v>0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8">
        <f t="shared" si="0"/>
        <v>0</v>
      </c>
      <c r="CZ27" s="24"/>
    </row>
    <row r="28" spans="1:104" s="8" customFormat="1" outlineLevel="1" x14ac:dyDescent="0.25">
      <c r="A28" s="3" t="s">
        <v>180</v>
      </c>
      <c r="B28" s="3" t="s">
        <v>215</v>
      </c>
      <c r="C28" s="66" t="s">
        <v>149</v>
      </c>
      <c r="D28" s="13" t="s">
        <v>181</v>
      </c>
      <c r="E28" s="3" t="s">
        <v>165</v>
      </c>
      <c r="F28" s="3"/>
      <c r="G28" s="43">
        <v>3000000</v>
      </c>
      <c r="H28" s="54"/>
      <c r="I28" s="54"/>
      <c r="J28" s="10"/>
      <c r="K28" s="4" t="s">
        <v>113</v>
      </c>
      <c r="L28" s="4" t="s">
        <v>113</v>
      </c>
      <c r="M28" s="4" t="s">
        <v>113</v>
      </c>
      <c r="N28" s="54"/>
      <c r="O28" s="54"/>
      <c r="P28" s="54"/>
      <c r="Q28" s="54"/>
      <c r="R28" s="54"/>
      <c r="S28" s="54"/>
      <c r="T28" s="54"/>
      <c r="U28" s="54"/>
      <c r="V28" s="4" t="s">
        <v>113</v>
      </c>
      <c r="W28" s="4" t="s">
        <v>113</v>
      </c>
      <c r="X28" s="54"/>
      <c r="Y28" s="4" t="s">
        <v>113</v>
      </c>
      <c r="Z28" s="4" t="s">
        <v>113</v>
      </c>
      <c r="AA28" s="54"/>
      <c r="AB28" s="54"/>
      <c r="AC28" s="54"/>
      <c r="AD28" s="4" t="s">
        <v>113</v>
      </c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4" t="s">
        <v>113</v>
      </c>
      <c r="AP28" s="4" t="s">
        <v>113</v>
      </c>
      <c r="AQ28" s="4" t="s">
        <v>113</v>
      </c>
      <c r="AR28" s="54"/>
      <c r="AS28" s="4" t="s">
        <v>113</v>
      </c>
      <c r="AT28" s="54"/>
      <c r="AU28" s="54"/>
      <c r="AV28" s="85" t="s">
        <v>113</v>
      </c>
      <c r="AW28" s="85" t="s">
        <v>113</v>
      </c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4" t="s">
        <v>113</v>
      </c>
      <c r="BS28" s="4" t="s">
        <v>113</v>
      </c>
      <c r="BT28" s="4" t="s">
        <v>113</v>
      </c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8">
        <f t="shared" si="0"/>
        <v>17</v>
      </c>
      <c r="CZ28" s="24"/>
    </row>
    <row r="29" spans="1:104" s="8" customFormat="1" outlineLevel="1" x14ac:dyDescent="0.25">
      <c r="A29" s="3" t="s">
        <v>183</v>
      </c>
      <c r="B29" s="3" t="s">
        <v>214</v>
      </c>
      <c r="C29" s="66" t="s">
        <v>149</v>
      </c>
      <c r="D29" s="13" t="s">
        <v>182</v>
      </c>
      <c r="E29" s="13" t="s">
        <v>184</v>
      </c>
      <c r="F29" s="3"/>
      <c r="G29" s="43">
        <v>2000000</v>
      </c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4" t="s">
        <v>113</v>
      </c>
      <c r="AP29" s="4" t="s">
        <v>113</v>
      </c>
      <c r="AQ29" s="4" t="s">
        <v>113</v>
      </c>
      <c r="AR29" s="70"/>
      <c r="AS29" s="4" t="s">
        <v>113</v>
      </c>
      <c r="AT29" s="4" t="s">
        <v>113</v>
      </c>
      <c r="AU29" s="70"/>
      <c r="AV29" s="85" t="s">
        <v>113</v>
      </c>
      <c r="AW29" s="85" t="s">
        <v>113</v>
      </c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8">
        <f t="shared" si="0"/>
        <v>7</v>
      </c>
      <c r="CZ29" s="24"/>
    </row>
    <row r="30" spans="1:104" s="8" customFormat="1" ht="30" outlineLevel="1" x14ac:dyDescent="0.25">
      <c r="A30" s="3" t="s">
        <v>196</v>
      </c>
      <c r="B30" s="3" t="s">
        <v>209</v>
      </c>
      <c r="C30" s="66" t="s">
        <v>149</v>
      </c>
      <c r="D30" s="79" t="s">
        <v>199</v>
      </c>
      <c r="E30" s="3"/>
      <c r="F30" s="3" t="s">
        <v>229</v>
      </c>
      <c r="G30" s="43">
        <v>3000000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4" t="s">
        <v>113</v>
      </c>
      <c r="W30" s="4" t="s">
        <v>113</v>
      </c>
      <c r="X30" s="70"/>
      <c r="Y30" s="4" t="s">
        <v>113</v>
      </c>
      <c r="Z30" s="4" t="s">
        <v>113</v>
      </c>
      <c r="AA30" s="70"/>
      <c r="AB30" s="4" t="s">
        <v>113</v>
      </c>
      <c r="AC30" s="4" t="s">
        <v>113</v>
      </c>
      <c r="AD30" s="4" t="s">
        <v>113</v>
      </c>
      <c r="AE30" s="70"/>
      <c r="AF30" s="70"/>
      <c r="AG30" s="70"/>
      <c r="AH30" s="70"/>
      <c r="AI30" s="4" t="s">
        <v>113</v>
      </c>
      <c r="AJ30" s="70"/>
      <c r="AK30" s="70"/>
      <c r="AL30" s="70"/>
      <c r="AM30" s="70"/>
      <c r="AN30" s="85" t="s">
        <v>113</v>
      </c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70"/>
      <c r="BP30" s="4" t="s">
        <v>113</v>
      </c>
      <c r="BQ30" s="70"/>
      <c r="BR30" s="4" t="s">
        <v>113</v>
      </c>
      <c r="BS30" s="4" t="s">
        <v>113</v>
      </c>
      <c r="BT30" s="4" t="s">
        <v>113</v>
      </c>
      <c r="BU30" s="4" t="s">
        <v>113</v>
      </c>
      <c r="BV30" s="70"/>
      <c r="BW30" s="70"/>
      <c r="BX30" s="70"/>
      <c r="BY30" s="70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8">
        <f t="shared" si="0"/>
        <v>14</v>
      </c>
      <c r="CZ30" s="24"/>
    </row>
    <row r="31" spans="1:104" s="8" customFormat="1" ht="45" outlineLevel="1" x14ac:dyDescent="0.25">
      <c r="A31" s="3" t="s">
        <v>197</v>
      </c>
      <c r="B31" s="3"/>
      <c r="C31" s="66" t="s">
        <v>149</v>
      </c>
      <c r="D31" s="62" t="s">
        <v>200</v>
      </c>
      <c r="E31" s="3"/>
      <c r="F31" s="3" t="s">
        <v>230</v>
      </c>
      <c r="G31" s="43">
        <v>0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8">
        <f t="shared" si="0"/>
        <v>0</v>
      </c>
      <c r="CZ31" s="24"/>
    </row>
    <row r="32" spans="1:104" s="8" customFormat="1" ht="45" outlineLevel="1" x14ac:dyDescent="0.25">
      <c r="A32" s="3" t="s">
        <v>198</v>
      </c>
      <c r="B32" s="3" t="s">
        <v>210</v>
      </c>
      <c r="C32" s="66" t="s">
        <v>149</v>
      </c>
      <c r="D32" s="13" t="s">
        <v>201</v>
      </c>
      <c r="E32" s="3"/>
      <c r="F32" s="3" t="s">
        <v>230</v>
      </c>
      <c r="G32" s="43">
        <v>0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8">
        <f t="shared" si="0"/>
        <v>0</v>
      </c>
      <c r="CZ32" s="24"/>
    </row>
    <row r="33" spans="1:106" s="8" customFormat="1" ht="30" outlineLevel="1" x14ac:dyDescent="0.25">
      <c r="A33" s="3"/>
      <c r="B33" s="3"/>
      <c r="C33" s="66" t="s">
        <v>149</v>
      </c>
      <c r="D33" s="13" t="s">
        <v>263</v>
      </c>
      <c r="E33" s="3"/>
      <c r="F33" s="3" t="s">
        <v>229</v>
      </c>
      <c r="G33" s="81">
        <v>1000000</v>
      </c>
      <c r="H33" s="54"/>
      <c r="I33" s="54"/>
      <c r="J33" s="10"/>
      <c r="K33" s="4" t="s">
        <v>113</v>
      </c>
      <c r="L33" s="4" t="s">
        <v>113</v>
      </c>
      <c r="M33" s="4" t="s">
        <v>113</v>
      </c>
      <c r="N33" s="54"/>
      <c r="O33" s="54"/>
      <c r="P33" s="54"/>
      <c r="Q33" s="54"/>
      <c r="R33" s="54"/>
      <c r="S33" s="54"/>
      <c r="T33" s="54"/>
      <c r="U33" s="54"/>
      <c r="V33" s="4" t="s">
        <v>113</v>
      </c>
      <c r="W33" s="4" t="s">
        <v>113</v>
      </c>
      <c r="X33" s="54"/>
      <c r="Y33" s="4" t="s">
        <v>113</v>
      </c>
      <c r="Z33" s="4" t="s">
        <v>113</v>
      </c>
      <c r="AA33" s="54"/>
      <c r="AB33" s="54"/>
      <c r="AC33" s="54"/>
      <c r="AD33" s="4" t="s">
        <v>113</v>
      </c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4" t="s">
        <v>113</v>
      </c>
      <c r="AP33" s="4" t="s">
        <v>113</v>
      </c>
      <c r="AQ33" s="4" t="s">
        <v>113</v>
      </c>
      <c r="AR33" s="54"/>
      <c r="AS33" s="4" t="s">
        <v>113</v>
      </c>
      <c r="AT33" s="54"/>
      <c r="AU33" s="54"/>
      <c r="AV33" s="85" t="s">
        <v>113</v>
      </c>
      <c r="AW33" s="85" t="s">
        <v>113</v>
      </c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4" t="s">
        <v>113</v>
      </c>
      <c r="BS33" s="4" t="s">
        <v>113</v>
      </c>
      <c r="BT33" s="4" t="s">
        <v>113</v>
      </c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Z33" s="24"/>
    </row>
    <row r="34" spans="1:106" s="8" customFormat="1" ht="30" outlineLevel="1" x14ac:dyDescent="0.25">
      <c r="A34" s="3"/>
      <c r="B34" s="3"/>
      <c r="C34" s="66" t="s">
        <v>149</v>
      </c>
      <c r="D34" s="13" t="s">
        <v>262</v>
      </c>
      <c r="E34" s="3"/>
      <c r="F34" s="3" t="s">
        <v>229</v>
      </c>
      <c r="G34" s="81">
        <v>1000000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4" t="s">
        <v>113</v>
      </c>
      <c r="W34" s="4" t="s">
        <v>113</v>
      </c>
      <c r="X34" s="70"/>
      <c r="Y34" s="4" t="s">
        <v>113</v>
      </c>
      <c r="Z34" s="4" t="s">
        <v>113</v>
      </c>
      <c r="AA34" s="70"/>
      <c r="AB34" s="4" t="s">
        <v>113</v>
      </c>
      <c r="AC34" s="4" t="s">
        <v>113</v>
      </c>
      <c r="AD34" s="4" t="s">
        <v>113</v>
      </c>
      <c r="AE34" s="70"/>
      <c r="AF34" s="70"/>
      <c r="AG34" s="70"/>
      <c r="AH34" s="70"/>
      <c r="AI34" s="4" t="s">
        <v>113</v>
      </c>
      <c r="AJ34" s="70"/>
      <c r="AK34" s="70"/>
      <c r="AL34" s="70"/>
      <c r="AM34" s="70"/>
      <c r="AN34" s="85" t="s">
        <v>113</v>
      </c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70"/>
      <c r="BP34" s="4" t="s">
        <v>113</v>
      </c>
      <c r="BQ34" s="70"/>
      <c r="BR34" s="4" t="s">
        <v>113</v>
      </c>
      <c r="BS34" s="4" t="s">
        <v>113</v>
      </c>
      <c r="BT34" s="4" t="s">
        <v>113</v>
      </c>
      <c r="BU34" s="4" t="s">
        <v>113</v>
      </c>
      <c r="BV34" s="70"/>
      <c r="BW34" s="70"/>
      <c r="BX34" s="70"/>
      <c r="BY34" s="70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Z34" s="24"/>
    </row>
    <row r="38" spans="1:106" ht="18.75" x14ac:dyDescent="0.3">
      <c r="C38" s="28" t="s">
        <v>132</v>
      </c>
    </row>
    <row r="39" spans="1:106" x14ac:dyDescent="0.25">
      <c r="C39" s="8" t="s">
        <v>129</v>
      </c>
    </row>
    <row r="40" spans="1:106" s="42" customFormat="1" outlineLevel="1" x14ac:dyDescent="0.25">
      <c r="C40" s="17"/>
      <c r="D40" s="17"/>
      <c r="E40" s="17"/>
      <c r="F40" s="17"/>
      <c r="G40" s="17"/>
      <c r="H40" s="90" t="s">
        <v>93</v>
      </c>
      <c r="I40" s="90"/>
      <c r="J40" s="90"/>
      <c r="K40" s="90" t="s">
        <v>94</v>
      </c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1" t="s">
        <v>95</v>
      </c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91" t="s">
        <v>96</v>
      </c>
      <c r="AP40" s="92"/>
      <c r="AQ40" s="92"/>
      <c r="AR40" s="92"/>
      <c r="AS40" s="92"/>
      <c r="AT40" s="92"/>
      <c r="AU40" s="92"/>
      <c r="AV40" s="92"/>
      <c r="AW40" s="93"/>
      <c r="AX40" s="90" t="s">
        <v>97</v>
      </c>
      <c r="AY40" s="90"/>
      <c r="AZ40" s="90"/>
      <c r="BA40" s="90"/>
      <c r="BB40" s="90"/>
      <c r="BC40" s="90"/>
      <c r="BD40" s="90"/>
      <c r="BE40" s="90"/>
      <c r="BF40" s="90" t="s">
        <v>98</v>
      </c>
      <c r="BG40" s="90"/>
      <c r="BH40" s="90"/>
      <c r="BI40" s="91" t="s">
        <v>99</v>
      </c>
      <c r="BJ40" s="92"/>
      <c r="BK40" s="92"/>
      <c r="BL40" s="92"/>
      <c r="BM40" s="92"/>
      <c r="BN40" s="93"/>
      <c r="BO40" s="90" t="s">
        <v>100</v>
      </c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 t="s">
        <v>101</v>
      </c>
      <c r="CA40" s="90"/>
      <c r="CB40" s="90"/>
      <c r="CC40" s="90" t="s">
        <v>102</v>
      </c>
      <c r="CD40" s="90"/>
      <c r="CE40" s="90"/>
      <c r="CF40" s="90"/>
      <c r="CG40" s="90" t="s">
        <v>103</v>
      </c>
      <c r="CH40" s="90"/>
      <c r="CI40" s="90"/>
      <c r="CJ40" s="90"/>
      <c r="CK40" s="91" t="s">
        <v>104</v>
      </c>
      <c r="CL40" s="92"/>
      <c r="CM40" s="41" t="s">
        <v>105</v>
      </c>
      <c r="CN40" s="41" t="s">
        <v>106</v>
      </c>
      <c r="CO40" s="41" t="s">
        <v>107</v>
      </c>
      <c r="CP40" s="87" t="s">
        <v>108</v>
      </c>
      <c r="CQ40" s="90" t="s">
        <v>109</v>
      </c>
      <c r="CR40" s="90"/>
      <c r="CS40" s="90"/>
      <c r="CT40" s="90" t="s">
        <v>110</v>
      </c>
      <c r="CU40" s="90"/>
      <c r="CV40" s="90"/>
      <c r="CW40" s="90" t="s">
        <v>111</v>
      </c>
      <c r="CX40" s="90"/>
    </row>
    <row r="41" spans="1:106" ht="30" outlineLevel="1" x14ac:dyDescent="0.25">
      <c r="C41" s="9"/>
      <c r="D41" s="31"/>
      <c r="E41" s="31"/>
      <c r="F41" s="31"/>
      <c r="G41" s="31"/>
      <c r="H41" s="14" t="s">
        <v>87</v>
      </c>
      <c r="I41" s="14" t="s">
        <v>88</v>
      </c>
      <c r="J41" s="14" t="s">
        <v>89</v>
      </c>
      <c r="K41" s="15" t="s">
        <v>0</v>
      </c>
      <c r="L41" s="14" t="s">
        <v>1</v>
      </c>
      <c r="M41" s="14" t="s">
        <v>2</v>
      </c>
      <c r="N41" s="14" t="s">
        <v>3</v>
      </c>
      <c r="O41" s="14" t="s">
        <v>4</v>
      </c>
      <c r="P41" s="14" t="s">
        <v>5</v>
      </c>
      <c r="Q41" s="14" t="s">
        <v>6</v>
      </c>
      <c r="R41" s="14" t="s">
        <v>7</v>
      </c>
      <c r="S41" s="14" t="s">
        <v>8</v>
      </c>
      <c r="T41" s="14" t="s">
        <v>9</v>
      </c>
      <c r="U41" s="14" t="s">
        <v>10</v>
      </c>
      <c r="V41" s="14" t="s">
        <v>11</v>
      </c>
      <c r="W41" s="14" t="s">
        <v>12</v>
      </c>
      <c r="X41" s="14" t="s">
        <v>13</v>
      </c>
      <c r="Y41" s="14" t="s">
        <v>14</v>
      </c>
      <c r="Z41" s="14" t="s">
        <v>15</v>
      </c>
      <c r="AA41" s="14" t="s">
        <v>16</v>
      </c>
      <c r="AB41" s="14" t="s">
        <v>17</v>
      </c>
      <c r="AC41" s="14" t="s">
        <v>18</v>
      </c>
      <c r="AD41" s="14" t="s">
        <v>19</v>
      </c>
      <c r="AE41" s="14" t="s">
        <v>20</v>
      </c>
      <c r="AF41" s="14" t="s">
        <v>21</v>
      </c>
      <c r="AG41" s="14" t="s">
        <v>22</v>
      </c>
      <c r="AH41" s="14" t="s">
        <v>23</v>
      </c>
      <c r="AI41" s="14" t="s">
        <v>24</v>
      </c>
      <c r="AJ41" s="14" t="s">
        <v>25</v>
      </c>
      <c r="AK41" s="14" t="s">
        <v>26</v>
      </c>
      <c r="AL41" s="14" t="s">
        <v>27</v>
      </c>
      <c r="AM41" s="14" t="s">
        <v>28</v>
      </c>
      <c r="AN41" s="83" t="s">
        <v>224</v>
      </c>
      <c r="AO41" s="14" t="s">
        <v>29</v>
      </c>
      <c r="AP41" s="14" t="s">
        <v>30</v>
      </c>
      <c r="AQ41" s="14" t="s">
        <v>31</v>
      </c>
      <c r="AR41" s="14" t="s">
        <v>32</v>
      </c>
      <c r="AS41" s="14" t="s">
        <v>33</v>
      </c>
      <c r="AT41" s="14" t="s">
        <v>34</v>
      </c>
      <c r="AU41" s="14" t="s">
        <v>35</v>
      </c>
      <c r="AV41" s="83" t="s">
        <v>226</v>
      </c>
      <c r="AW41" s="83" t="s">
        <v>227</v>
      </c>
      <c r="AX41" s="14" t="s">
        <v>36</v>
      </c>
      <c r="AY41" s="14" t="s">
        <v>37</v>
      </c>
      <c r="AZ41" s="14" t="s">
        <v>38</v>
      </c>
      <c r="BA41" s="14" t="s">
        <v>39</v>
      </c>
      <c r="BB41" s="14" t="s">
        <v>40</v>
      </c>
      <c r="BC41" s="14" t="s">
        <v>41</v>
      </c>
      <c r="BD41" s="14" t="s">
        <v>42</v>
      </c>
      <c r="BE41" s="14" t="s">
        <v>43</v>
      </c>
      <c r="BF41" s="14" t="s">
        <v>44</v>
      </c>
      <c r="BG41" s="14" t="s">
        <v>45</v>
      </c>
      <c r="BH41" s="14" t="s">
        <v>46</v>
      </c>
      <c r="BI41" s="14" t="s">
        <v>47</v>
      </c>
      <c r="BJ41" s="14" t="s">
        <v>48</v>
      </c>
      <c r="BK41" s="14" t="s">
        <v>49</v>
      </c>
      <c r="BL41" s="14" t="s">
        <v>50</v>
      </c>
      <c r="BM41" s="14" t="s">
        <v>51</v>
      </c>
      <c r="BN41" s="83" t="s">
        <v>225</v>
      </c>
      <c r="BO41" s="14" t="s">
        <v>53</v>
      </c>
      <c r="BP41" s="14" t="s">
        <v>54</v>
      </c>
      <c r="BQ41" s="14" t="s">
        <v>55</v>
      </c>
      <c r="BR41" s="14" t="s">
        <v>56</v>
      </c>
      <c r="BS41" s="14" t="s">
        <v>57</v>
      </c>
      <c r="BT41" s="14" t="s">
        <v>58</v>
      </c>
      <c r="BU41" s="14" t="s">
        <v>59</v>
      </c>
      <c r="BV41" s="14" t="s">
        <v>60</v>
      </c>
      <c r="BW41" s="14" t="s">
        <v>61</v>
      </c>
      <c r="BX41" s="14" t="s">
        <v>62</v>
      </c>
      <c r="BY41" s="14" t="s">
        <v>52</v>
      </c>
      <c r="BZ41" s="14" t="s">
        <v>63</v>
      </c>
      <c r="CA41" s="14" t="s">
        <v>64</v>
      </c>
      <c r="CB41" s="14" t="s">
        <v>65</v>
      </c>
      <c r="CC41" s="14" t="s">
        <v>66</v>
      </c>
      <c r="CD41" s="14" t="s">
        <v>67</v>
      </c>
      <c r="CE41" s="14" t="s">
        <v>68</v>
      </c>
      <c r="CF41" s="14" t="s">
        <v>69</v>
      </c>
      <c r="CG41" s="14" t="s">
        <v>70</v>
      </c>
      <c r="CH41" s="14" t="s">
        <v>71</v>
      </c>
      <c r="CI41" s="14" t="s">
        <v>72</v>
      </c>
      <c r="CJ41" s="14" t="s">
        <v>73</v>
      </c>
      <c r="CK41" s="14" t="s">
        <v>74</v>
      </c>
      <c r="CL41" s="14" t="s">
        <v>75</v>
      </c>
      <c r="CM41" s="14" t="s">
        <v>76</v>
      </c>
      <c r="CN41" s="14" t="s">
        <v>77</v>
      </c>
      <c r="CO41" s="14" t="s">
        <v>78</v>
      </c>
      <c r="CP41" s="14" t="s">
        <v>79</v>
      </c>
      <c r="CQ41" s="14" t="s">
        <v>80</v>
      </c>
      <c r="CR41" s="14" t="s">
        <v>82</v>
      </c>
      <c r="CS41" s="14" t="s">
        <v>90</v>
      </c>
      <c r="CT41" s="14" t="s">
        <v>81</v>
      </c>
      <c r="CU41" s="14" t="s">
        <v>83</v>
      </c>
      <c r="CV41" s="14" t="s">
        <v>84</v>
      </c>
      <c r="CW41" s="14" t="s">
        <v>85</v>
      </c>
      <c r="CX41" s="14" t="s">
        <v>86</v>
      </c>
    </row>
    <row r="42" spans="1:106" s="7" customFormat="1" ht="11.25" outlineLevel="1" x14ac:dyDescent="0.2">
      <c r="C42" s="32"/>
      <c r="D42" s="33"/>
      <c r="E42" s="33"/>
      <c r="F42" s="33"/>
      <c r="G42" s="33"/>
      <c r="H42" s="5" t="str">
        <f>H$9</f>
        <v>2022/2023</v>
      </c>
      <c r="I42" s="5" t="str">
        <f t="shared" ref="I42:BX42" si="1">I$9</f>
        <v>2021/2022</v>
      </c>
      <c r="J42" s="5" t="str">
        <f t="shared" si="1"/>
        <v>2021/2022</v>
      </c>
      <c r="K42" s="5" t="str">
        <f t="shared" si="1"/>
        <v>2022/2023</v>
      </c>
      <c r="L42" s="5" t="str">
        <f t="shared" si="1"/>
        <v>2022/2023</v>
      </c>
      <c r="M42" s="5" t="str">
        <f t="shared" si="1"/>
        <v>2020/2021</v>
      </c>
      <c r="N42" s="5" t="str">
        <f t="shared" si="1"/>
        <v>2020/2021</v>
      </c>
      <c r="O42" s="5" t="str">
        <f t="shared" si="1"/>
        <v>2022/2023</v>
      </c>
      <c r="P42" s="5" t="str">
        <f t="shared" si="1"/>
        <v>2021/2022</v>
      </c>
      <c r="Q42" s="5" t="str">
        <f t="shared" si="1"/>
        <v>2021/2022</v>
      </c>
      <c r="R42" s="5" t="str">
        <f t="shared" si="1"/>
        <v>2020/2021</v>
      </c>
      <c r="S42" s="5" t="str">
        <f t="shared" si="1"/>
        <v>2020/2021</v>
      </c>
      <c r="T42" s="5" t="str">
        <f t="shared" si="1"/>
        <v>2020/2021</v>
      </c>
      <c r="U42" s="5" t="str">
        <f t="shared" si="1"/>
        <v>2019/2020</v>
      </c>
      <c r="V42" s="5" t="str">
        <f t="shared" si="1"/>
        <v>2020/2021</v>
      </c>
      <c r="W42" s="5" t="str">
        <f t="shared" si="1"/>
        <v>2020/2021</v>
      </c>
      <c r="X42" s="5" t="str">
        <f t="shared" si="1"/>
        <v>2021/2022</v>
      </c>
      <c r="Y42" s="5" t="str">
        <f t="shared" si="1"/>
        <v>2021/2022</v>
      </c>
      <c r="Z42" s="5" t="str">
        <f t="shared" si="1"/>
        <v>2021/2022</v>
      </c>
      <c r="AA42" s="5" t="str">
        <f t="shared" si="1"/>
        <v>2019/2020</v>
      </c>
      <c r="AB42" s="5" t="str">
        <f t="shared" si="1"/>
        <v>2027/2028</v>
      </c>
      <c r="AC42" s="5" t="str">
        <f t="shared" si="1"/>
        <v>2020/2021</v>
      </c>
      <c r="AD42" s="5" t="str">
        <f t="shared" si="1"/>
        <v>2019/2020</v>
      </c>
      <c r="AE42" s="5" t="str">
        <f t="shared" si="1"/>
        <v>2020/2021</v>
      </c>
      <c r="AF42" s="5" t="str">
        <f t="shared" si="1"/>
        <v>2020/2021</v>
      </c>
      <c r="AG42" s="5" t="str">
        <f t="shared" si="1"/>
        <v>2027/2028</v>
      </c>
      <c r="AH42" s="5" t="str">
        <f t="shared" si="1"/>
        <v>2027/2028</v>
      </c>
      <c r="AI42" s="5" t="str">
        <f t="shared" si="1"/>
        <v>2025/2026</v>
      </c>
      <c r="AJ42" s="5" t="str">
        <f t="shared" si="1"/>
        <v>2026/2027</v>
      </c>
      <c r="AK42" s="5" t="str">
        <f t="shared" si="1"/>
        <v>2019/2020</v>
      </c>
      <c r="AL42" s="5" t="str">
        <f t="shared" si="1"/>
        <v>2018/2019</v>
      </c>
      <c r="AM42" s="5" t="str">
        <f t="shared" si="1"/>
        <v>2018/2019</v>
      </c>
      <c r="AN42" s="84"/>
      <c r="AO42" s="5" t="str">
        <f t="shared" si="1"/>
        <v>2021/2022</v>
      </c>
      <c r="AP42" s="5" t="str">
        <f t="shared" si="1"/>
        <v>2021/2022</v>
      </c>
      <c r="AQ42" s="5" t="str">
        <f t="shared" si="1"/>
        <v>2021/2022</v>
      </c>
      <c r="AR42" s="5" t="str">
        <f t="shared" si="1"/>
        <v>2021/2022</v>
      </c>
      <c r="AS42" s="5" t="str">
        <f t="shared" si="1"/>
        <v>2029/2030</v>
      </c>
      <c r="AT42" s="5" t="str">
        <f t="shared" si="1"/>
        <v>2022/2023</v>
      </c>
      <c r="AU42" s="5" t="str">
        <f t="shared" si="1"/>
        <v>2018/2019</v>
      </c>
      <c r="AV42" s="84"/>
      <c r="AW42" s="84"/>
      <c r="AX42" s="5" t="str">
        <f t="shared" si="1"/>
        <v>2021/2022</v>
      </c>
      <c r="AY42" s="5" t="str">
        <f t="shared" si="1"/>
        <v>2021/2022</v>
      </c>
      <c r="AZ42" s="5" t="str">
        <f t="shared" si="1"/>
        <v>2020/2021</v>
      </c>
      <c r="BA42" s="5" t="str">
        <f t="shared" si="1"/>
        <v>2020/2021</v>
      </c>
      <c r="BB42" s="5" t="str">
        <f t="shared" si="1"/>
        <v>2021/2022</v>
      </c>
      <c r="BC42" s="5" t="str">
        <f t="shared" si="1"/>
        <v>2020/2021</v>
      </c>
      <c r="BD42" s="5" t="str">
        <f t="shared" si="1"/>
        <v>2020/2021</v>
      </c>
      <c r="BE42" s="5" t="str">
        <f t="shared" si="1"/>
        <v>2019/2020</v>
      </c>
      <c r="BF42" s="5" t="str">
        <f t="shared" si="1"/>
        <v>2020/2021</v>
      </c>
      <c r="BG42" s="5" t="str">
        <f t="shared" si="1"/>
        <v>2020/2021</v>
      </c>
      <c r="BH42" s="5" t="str">
        <f t="shared" si="1"/>
        <v>2028/2029</v>
      </c>
      <c r="BI42" s="5" t="str">
        <f t="shared" si="1"/>
        <v>2022/2023</v>
      </c>
      <c r="BJ42" s="5" t="str">
        <f t="shared" si="1"/>
        <v>2021/2022</v>
      </c>
      <c r="BK42" s="5" t="str">
        <f t="shared" si="1"/>
        <v>2022/2023</v>
      </c>
      <c r="BL42" s="5" t="str">
        <f t="shared" si="1"/>
        <v>2021/2022</v>
      </c>
      <c r="BM42" s="5" t="str">
        <f t="shared" si="1"/>
        <v>2020/2021</v>
      </c>
      <c r="BN42" s="84"/>
      <c r="BO42" s="5" t="str">
        <f t="shared" si="1"/>
        <v>2018/2019</v>
      </c>
      <c r="BP42" s="5" t="str">
        <f t="shared" si="1"/>
        <v>2019/2020</v>
      </c>
      <c r="BQ42" s="5" t="str">
        <f t="shared" si="1"/>
        <v>2018/2019</v>
      </c>
      <c r="BR42" s="5" t="str">
        <f t="shared" si="1"/>
        <v>2022/2023</v>
      </c>
      <c r="BS42" s="5" t="str">
        <f t="shared" si="1"/>
        <v>2028/2029</v>
      </c>
      <c r="BT42" s="5" t="str">
        <f t="shared" si="1"/>
        <v>2030/2031</v>
      </c>
      <c r="BU42" s="5" t="str">
        <f t="shared" si="1"/>
        <v>2020/2021</v>
      </c>
      <c r="BV42" s="5" t="str">
        <f t="shared" si="1"/>
        <v>2018/19</v>
      </c>
      <c r="BW42" s="5" t="str">
        <f t="shared" si="1"/>
        <v>2018/19</v>
      </c>
      <c r="BX42" s="5" t="str">
        <f t="shared" si="1"/>
        <v>2019/20</v>
      </c>
      <c r="BY42" s="5" t="str">
        <f t="shared" ref="BY42:CX42" si="2">BY$9</f>
        <v>2019/20</v>
      </c>
      <c r="BZ42" s="5" t="str">
        <f t="shared" si="2"/>
        <v>2020/2021</v>
      </c>
      <c r="CA42" s="5" t="str">
        <f t="shared" si="2"/>
        <v>2020/2021</v>
      </c>
      <c r="CB42" s="5" t="str">
        <f t="shared" si="2"/>
        <v>2021/2022</v>
      </c>
      <c r="CC42" s="5" t="str">
        <f t="shared" si="2"/>
        <v>2020/2021</v>
      </c>
      <c r="CD42" s="5" t="str">
        <f t="shared" si="2"/>
        <v>2020/2021</v>
      </c>
      <c r="CE42" s="5" t="str">
        <f t="shared" si="2"/>
        <v>2020/2021</v>
      </c>
      <c r="CF42" s="5" t="str">
        <f t="shared" si="2"/>
        <v>2020/2021</v>
      </c>
      <c r="CG42" s="5" t="str">
        <f t="shared" si="2"/>
        <v>2020/2021</v>
      </c>
      <c r="CH42" s="5" t="str">
        <f t="shared" si="2"/>
        <v>2020/2021</v>
      </c>
      <c r="CI42" s="5" t="str">
        <f t="shared" si="2"/>
        <v>2020/2021</v>
      </c>
      <c r="CJ42" s="5" t="str">
        <f t="shared" si="2"/>
        <v>2020/2021</v>
      </c>
      <c r="CK42" s="5" t="str">
        <f t="shared" si="2"/>
        <v>2020/2021</v>
      </c>
      <c r="CL42" s="5" t="str">
        <f t="shared" si="2"/>
        <v>2019/2020</v>
      </c>
      <c r="CM42" s="5" t="str">
        <f t="shared" si="2"/>
        <v>2022/2023</v>
      </c>
      <c r="CN42" s="5" t="str">
        <f t="shared" si="2"/>
        <v>2020/2021</v>
      </c>
      <c r="CO42" s="5" t="str">
        <f t="shared" si="2"/>
        <v>2020/2021</v>
      </c>
      <c r="CP42" s="5" t="str">
        <f t="shared" si="2"/>
        <v>2020/2021</v>
      </c>
      <c r="CQ42" s="5" t="str">
        <f t="shared" si="2"/>
        <v>2020/2021</v>
      </c>
      <c r="CR42" s="5" t="str">
        <f t="shared" si="2"/>
        <v>2020/2021</v>
      </c>
      <c r="CS42" s="5" t="str">
        <f t="shared" si="2"/>
        <v>2020/2021</v>
      </c>
      <c r="CT42" s="5" t="str">
        <f t="shared" si="2"/>
        <v>2021/2022</v>
      </c>
      <c r="CU42" s="5" t="str">
        <f t="shared" si="2"/>
        <v>2018/2019</v>
      </c>
      <c r="CV42" s="5" t="str">
        <f t="shared" si="2"/>
        <v>2018/2019</v>
      </c>
      <c r="CW42" s="5" t="str">
        <f t="shared" si="2"/>
        <v>2019/2020</v>
      </c>
      <c r="CX42" s="5" t="str">
        <f t="shared" si="2"/>
        <v>2019/2020</v>
      </c>
    </row>
    <row r="43" spans="1:106" s="7" customFormat="1" ht="11.25" outlineLevel="1" x14ac:dyDescent="0.2">
      <c r="C43" s="32"/>
      <c r="D43" s="33"/>
      <c r="E43" s="33"/>
      <c r="F43" s="33"/>
      <c r="G43" s="33"/>
      <c r="H43" s="5" t="str">
        <f>H$10</f>
        <v>2029/2030</v>
      </c>
      <c r="I43" s="5" t="str">
        <f t="shared" ref="I43:BX43" si="3">I$10</f>
        <v>2031/2032</v>
      </c>
      <c r="J43" s="5" t="str">
        <f t="shared" si="3"/>
        <v>2031/2032</v>
      </c>
      <c r="K43" s="5" t="str">
        <f t="shared" si="3"/>
        <v>2031/2032</v>
      </c>
      <c r="L43" s="5" t="str">
        <f t="shared" si="3"/>
        <v>2031/2032</v>
      </c>
      <c r="M43" s="5" t="str">
        <f t="shared" si="3"/>
        <v>2021/2022</v>
      </c>
      <c r="N43" s="5" t="str">
        <f t="shared" si="3"/>
        <v>2021/2022</v>
      </c>
      <c r="O43" s="5" t="str">
        <f t="shared" si="3"/>
        <v>2023/2024</v>
      </c>
      <c r="P43" s="5" t="str">
        <f t="shared" si="3"/>
        <v>2022/2023</v>
      </c>
      <c r="Q43" s="5" t="str">
        <f t="shared" si="3"/>
        <v>2022/2023</v>
      </c>
      <c r="R43" s="5" t="str">
        <f t="shared" si="3"/>
        <v>2021/2022</v>
      </c>
      <c r="S43" s="5" t="str">
        <f t="shared" si="3"/>
        <v>2021/2022</v>
      </c>
      <c r="T43" s="5" t="str">
        <f t="shared" si="3"/>
        <v>2020/2021</v>
      </c>
      <c r="U43" s="5" t="str">
        <f t="shared" si="3"/>
        <v>2020/2021</v>
      </c>
      <c r="V43" s="5" t="str">
        <f t="shared" si="3"/>
        <v>2024/2025</v>
      </c>
      <c r="W43" s="5" t="str">
        <f t="shared" si="3"/>
        <v>2024/2025</v>
      </c>
      <c r="X43" s="5" t="str">
        <f t="shared" si="3"/>
        <v>2021/2022</v>
      </c>
      <c r="Y43" s="5" t="str">
        <f t="shared" si="3"/>
        <v>2026/2027</v>
      </c>
      <c r="Z43" s="5" t="str">
        <f t="shared" si="3"/>
        <v>2025/2026</v>
      </c>
      <c r="AA43" s="5" t="str">
        <f t="shared" si="3"/>
        <v>2019/2020</v>
      </c>
      <c r="AB43" s="5" t="str">
        <f t="shared" si="3"/>
        <v>2027/2028</v>
      </c>
      <c r="AC43" s="5" t="str">
        <f t="shared" si="3"/>
        <v>2021/2022</v>
      </c>
      <c r="AD43" s="5" t="str">
        <f t="shared" si="3"/>
        <v>2022/2023</v>
      </c>
      <c r="AE43" s="5" t="str">
        <f t="shared" si="3"/>
        <v>2020/2021</v>
      </c>
      <c r="AF43" s="5" t="str">
        <f t="shared" si="3"/>
        <v>2020/2021</v>
      </c>
      <c r="AG43" s="5" t="str">
        <f t="shared" si="3"/>
        <v>2027/2028</v>
      </c>
      <c r="AH43" s="5" t="str">
        <f t="shared" si="3"/>
        <v>2027/2028</v>
      </c>
      <c r="AI43" s="5" t="str">
        <f t="shared" si="3"/>
        <v>2026/2027</v>
      </c>
      <c r="AJ43" s="5" t="str">
        <f t="shared" si="3"/>
        <v>2026/2027</v>
      </c>
      <c r="AK43" s="5" t="str">
        <f t="shared" si="3"/>
        <v>2020/2021</v>
      </c>
      <c r="AL43" s="5" t="str">
        <f t="shared" si="3"/>
        <v>2019/2020</v>
      </c>
      <c r="AM43" s="5" t="str">
        <f t="shared" si="3"/>
        <v>2018/2019</v>
      </c>
      <c r="AN43" s="84"/>
      <c r="AO43" s="5" t="str">
        <f t="shared" si="3"/>
        <v>2027/2028</v>
      </c>
      <c r="AP43" s="5" t="str">
        <f t="shared" si="3"/>
        <v>2027/2028</v>
      </c>
      <c r="AQ43" s="5" t="str">
        <f t="shared" si="3"/>
        <v>2024/2025</v>
      </c>
      <c r="AR43" s="5" t="str">
        <f t="shared" si="3"/>
        <v>2021/2022</v>
      </c>
      <c r="AS43" s="5" t="str">
        <f t="shared" si="3"/>
        <v>2031/2032</v>
      </c>
      <c r="AT43" s="5" t="str">
        <f t="shared" si="3"/>
        <v>2022/2023</v>
      </c>
      <c r="AU43" s="5" t="str">
        <f t="shared" si="3"/>
        <v>2018/2019</v>
      </c>
      <c r="AV43" s="84"/>
      <c r="AW43" s="84"/>
      <c r="AX43" s="5" t="str">
        <f t="shared" si="3"/>
        <v>2024/2025</v>
      </c>
      <c r="AY43" s="5" t="str">
        <f t="shared" si="3"/>
        <v>2025/2026</v>
      </c>
      <c r="AZ43" s="5" t="str">
        <f t="shared" si="3"/>
        <v>2021/2022</v>
      </c>
      <c r="BA43" s="5" t="str">
        <f t="shared" si="3"/>
        <v>2025/2026</v>
      </c>
      <c r="BB43" s="5" t="str">
        <f t="shared" si="3"/>
        <v>2024/2025</v>
      </c>
      <c r="BC43" s="5" t="str">
        <f t="shared" si="3"/>
        <v>2022/2023</v>
      </c>
      <c r="BD43" s="5" t="str">
        <f t="shared" si="3"/>
        <v>2021/2022</v>
      </c>
      <c r="BE43" s="5" t="str">
        <f t="shared" si="3"/>
        <v>2019/2020</v>
      </c>
      <c r="BF43" s="5" t="str">
        <f t="shared" si="3"/>
        <v>2021/2022</v>
      </c>
      <c r="BG43" s="5" t="str">
        <f t="shared" si="3"/>
        <v>2021/2022</v>
      </c>
      <c r="BH43" s="5" t="str">
        <f t="shared" si="3"/>
        <v>2028/2029</v>
      </c>
      <c r="BI43" s="5" t="str">
        <f t="shared" si="3"/>
        <v>2032/2033</v>
      </c>
      <c r="BJ43" s="5" t="str">
        <f t="shared" si="3"/>
        <v>2021/2022</v>
      </c>
      <c r="BK43" s="5" t="str">
        <f t="shared" si="3"/>
        <v>2032/2033</v>
      </c>
      <c r="BL43" s="5" t="str">
        <f t="shared" si="3"/>
        <v>2021/2022</v>
      </c>
      <c r="BM43" s="5" t="str">
        <f t="shared" si="3"/>
        <v>2021/2022</v>
      </c>
      <c r="BN43" s="84"/>
      <c r="BO43" s="5" t="str">
        <f t="shared" si="3"/>
        <v>2019/2020</v>
      </c>
      <c r="BP43" s="5" t="str">
        <f t="shared" si="3"/>
        <v>2020/2021</v>
      </c>
      <c r="BQ43" s="5" t="str">
        <f t="shared" si="3"/>
        <v>2019/2020</v>
      </c>
      <c r="BR43" s="5" t="str">
        <f t="shared" si="3"/>
        <v>2025/2026</v>
      </c>
      <c r="BS43" s="5" t="str">
        <f t="shared" si="3"/>
        <v>2029/2030</v>
      </c>
      <c r="BT43" s="5" t="str">
        <f t="shared" si="3"/>
        <v>2032/2033</v>
      </c>
      <c r="BU43" s="5" t="str">
        <f t="shared" si="3"/>
        <v>2021/2022</v>
      </c>
      <c r="BV43" s="5" t="str">
        <f t="shared" si="3"/>
        <v>2018/19</v>
      </c>
      <c r="BW43" s="5" t="str">
        <f t="shared" si="3"/>
        <v>2018/19</v>
      </c>
      <c r="BX43" s="5" t="str">
        <f t="shared" si="3"/>
        <v>2019/20</v>
      </c>
      <c r="BY43" s="5" t="str">
        <f t="shared" ref="BY43:CX43" si="4">BY$10</f>
        <v>2019/20</v>
      </c>
      <c r="BZ43" s="5" t="str">
        <f t="shared" si="4"/>
        <v>2021/2022</v>
      </c>
      <c r="CA43" s="5" t="str">
        <f t="shared" si="4"/>
        <v>2020/2021</v>
      </c>
      <c r="CB43" s="5" t="str">
        <f t="shared" si="4"/>
        <v>2021/2022</v>
      </c>
      <c r="CC43" s="5" t="str">
        <f t="shared" si="4"/>
        <v>2020/2021</v>
      </c>
      <c r="CD43" s="5" t="str">
        <f t="shared" si="4"/>
        <v>2021/2022</v>
      </c>
      <c r="CE43" s="5" t="str">
        <f t="shared" si="4"/>
        <v>2020/2021</v>
      </c>
      <c r="CF43" s="5" t="str">
        <f t="shared" si="4"/>
        <v>2020/2021</v>
      </c>
      <c r="CG43" s="5" t="str">
        <f t="shared" si="4"/>
        <v>2021/2022</v>
      </c>
      <c r="CH43" s="5" t="str">
        <f t="shared" si="4"/>
        <v>2021/2022</v>
      </c>
      <c r="CI43" s="5" t="str">
        <f t="shared" si="4"/>
        <v>2021/2022</v>
      </c>
      <c r="CJ43" s="5" t="str">
        <f t="shared" si="4"/>
        <v>2021/2022</v>
      </c>
      <c r="CK43" s="5" t="str">
        <f t="shared" si="4"/>
        <v>2023/2024</v>
      </c>
      <c r="CL43" s="5" t="str">
        <f t="shared" si="4"/>
        <v>2021/2022</v>
      </c>
      <c r="CM43" s="5" t="str">
        <f t="shared" si="4"/>
        <v>2022/2023</v>
      </c>
      <c r="CN43" s="5" t="str">
        <f t="shared" si="4"/>
        <v>2020/2021</v>
      </c>
      <c r="CO43" s="5" t="str">
        <f t="shared" si="4"/>
        <v>2021/2022</v>
      </c>
      <c r="CP43" s="5" t="str">
        <f t="shared" si="4"/>
        <v>2020/2021</v>
      </c>
      <c r="CQ43" s="5" t="str">
        <f t="shared" si="4"/>
        <v>2020/2021</v>
      </c>
      <c r="CR43" s="5" t="str">
        <f t="shared" si="4"/>
        <v>2021/2022</v>
      </c>
      <c r="CS43" s="5" t="str">
        <f t="shared" si="4"/>
        <v>2020/2021</v>
      </c>
      <c r="CT43" s="5" t="str">
        <f t="shared" si="4"/>
        <v>2022/2023</v>
      </c>
      <c r="CU43" s="5" t="str">
        <f t="shared" si="4"/>
        <v>2018/2019</v>
      </c>
      <c r="CV43" s="5" t="str">
        <f t="shared" si="4"/>
        <v>2018/2019</v>
      </c>
      <c r="CW43" s="5" t="str">
        <f t="shared" si="4"/>
        <v>2020/2021</v>
      </c>
      <c r="CX43" s="5" t="str">
        <f t="shared" si="4"/>
        <v>2020/2021</v>
      </c>
    </row>
    <row r="44" spans="1:106" outlineLevel="1" x14ac:dyDescent="0.25">
      <c r="A44" s="59" t="s">
        <v>148</v>
      </c>
      <c r="B44" s="59" t="s">
        <v>203</v>
      </c>
      <c r="C44" s="34" t="s">
        <v>91</v>
      </c>
      <c r="D44" s="35" t="s">
        <v>92</v>
      </c>
      <c r="E44" s="35" t="s">
        <v>218</v>
      </c>
      <c r="F44" s="35" t="s">
        <v>219</v>
      </c>
      <c r="G44" s="36" t="s">
        <v>112</v>
      </c>
      <c r="H44" s="1">
        <f>H$11</f>
        <v>1050</v>
      </c>
      <c r="I44" s="1">
        <f t="shared" ref="I44:BT44" si="5">I$11</f>
        <v>2100</v>
      </c>
      <c r="J44" s="1">
        <f t="shared" si="5"/>
        <v>750</v>
      </c>
      <c r="K44" s="1">
        <f t="shared" si="5"/>
        <v>450</v>
      </c>
      <c r="L44" s="1">
        <f t="shared" si="5"/>
        <v>500</v>
      </c>
      <c r="M44" s="1">
        <f t="shared" si="5"/>
        <v>89</v>
      </c>
      <c r="N44" s="1">
        <f t="shared" si="5"/>
        <v>34</v>
      </c>
      <c r="O44" s="1">
        <f t="shared" si="5"/>
        <v>43</v>
      </c>
      <c r="P44" s="1">
        <f t="shared" si="5"/>
        <v>47</v>
      </c>
      <c r="Q44" s="1">
        <f t="shared" si="5"/>
        <v>31</v>
      </c>
      <c r="R44" s="1">
        <f t="shared" si="5"/>
        <v>44</v>
      </c>
      <c r="S44" s="1">
        <f t="shared" si="5"/>
        <v>50</v>
      </c>
      <c r="T44" s="1">
        <f t="shared" si="5"/>
        <v>6</v>
      </c>
      <c r="U44" s="1">
        <f t="shared" si="5"/>
        <v>11</v>
      </c>
      <c r="V44" s="1">
        <f t="shared" si="5"/>
        <v>165</v>
      </c>
      <c r="W44" s="1">
        <f t="shared" si="5"/>
        <v>192</v>
      </c>
      <c r="X44" s="1">
        <f t="shared" si="5"/>
        <v>9</v>
      </c>
      <c r="Y44" s="1">
        <f t="shared" si="5"/>
        <v>217</v>
      </c>
      <c r="Z44" s="1">
        <f t="shared" si="5"/>
        <v>154</v>
      </c>
      <c r="AA44" s="1">
        <f t="shared" si="5"/>
        <v>10</v>
      </c>
      <c r="AB44" s="1">
        <f t="shared" si="5"/>
        <v>20</v>
      </c>
      <c r="AC44" s="1">
        <f t="shared" si="5"/>
        <v>29</v>
      </c>
      <c r="AD44" s="1">
        <f t="shared" si="5"/>
        <v>111</v>
      </c>
      <c r="AE44" s="1">
        <f t="shared" si="5"/>
        <v>12</v>
      </c>
      <c r="AF44" s="1">
        <f t="shared" si="5"/>
        <v>9</v>
      </c>
      <c r="AG44" s="1">
        <f t="shared" si="5"/>
        <v>10</v>
      </c>
      <c r="AH44" s="1">
        <f t="shared" si="5"/>
        <v>6</v>
      </c>
      <c r="AI44" s="1">
        <f t="shared" si="5"/>
        <v>33</v>
      </c>
      <c r="AJ44" s="1">
        <f t="shared" si="5"/>
        <v>6</v>
      </c>
      <c r="AK44" s="1">
        <f t="shared" si="5"/>
        <v>18</v>
      </c>
      <c r="AL44" s="1">
        <f t="shared" si="5"/>
        <v>12</v>
      </c>
      <c r="AM44" s="1">
        <f t="shared" si="5"/>
        <v>8</v>
      </c>
      <c r="AN44" s="83">
        <f t="shared" si="5"/>
        <v>40</v>
      </c>
      <c r="AO44" s="1">
        <f t="shared" si="5"/>
        <v>295</v>
      </c>
      <c r="AP44" s="1">
        <f t="shared" si="5"/>
        <v>315</v>
      </c>
      <c r="AQ44" s="1">
        <f t="shared" si="5"/>
        <v>130</v>
      </c>
      <c r="AR44" s="1">
        <f t="shared" si="5"/>
        <v>16</v>
      </c>
      <c r="AS44" s="1">
        <f t="shared" si="5"/>
        <v>67</v>
      </c>
      <c r="AT44" s="1">
        <f t="shared" si="5"/>
        <v>27</v>
      </c>
      <c r="AU44" s="1">
        <f t="shared" si="5"/>
        <v>8</v>
      </c>
      <c r="AV44" s="83">
        <f t="shared" si="5"/>
        <v>51</v>
      </c>
      <c r="AW44" s="83">
        <f t="shared" si="5"/>
        <v>400</v>
      </c>
      <c r="AX44" s="1">
        <f t="shared" si="5"/>
        <v>99</v>
      </c>
      <c r="AY44" s="1">
        <f t="shared" si="5"/>
        <v>135</v>
      </c>
      <c r="AZ44" s="1">
        <f t="shared" si="5"/>
        <v>27</v>
      </c>
      <c r="BA44" s="1">
        <f t="shared" si="5"/>
        <v>163</v>
      </c>
      <c r="BB44" s="1">
        <f t="shared" si="5"/>
        <v>107</v>
      </c>
      <c r="BC44" s="1">
        <f t="shared" si="5"/>
        <v>33</v>
      </c>
      <c r="BD44" s="1">
        <f t="shared" si="5"/>
        <v>17</v>
      </c>
      <c r="BE44" s="1">
        <f t="shared" si="5"/>
        <v>9</v>
      </c>
      <c r="BF44" s="1">
        <f t="shared" si="5"/>
        <v>31</v>
      </c>
      <c r="BG44" s="1">
        <f t="shared" si="5"/>
        <v>41</v>
      </c>
      <c r="BH44" s="1">
        <f t="shared" si="5"/>
        <v>15</v>
      </c>
      <c r="BI44" s="1">
        <f t="shared" si="5"/>
        <v>223</v>
      </c>
      <c r="BJ44" s="1">
        <f t="shared" si="5"/>
        <v>21</v>
      </c>
      <c r="BK44" s="1">
        <f t="shared" si="5"/>
        <v>728</v>
      </c>
      <c r="BL44" s="1">
        <f t="shared" si="5"/>
        <v>27</v>
      </c>
      <c r="BM44" s="1">
        <f t="shared" si="5"/>
        <v>51</v>
      </c>
      <c r="BN44" s="83">
        <f t="shared" si="5"/>
        <v>400</v>
      </c>
      <c r="BO44" s="1">
        <f t="shared" si="5"/>
        <v>12</v>
      </c>
      <c r="BP44" s="1">
        <f t="shared" si="5"/>
        <v>23</v>
      </c>
      <c r="BQ44" s="1">
        <f t="shared" si="5"/>
        <v>11</v>
      </c>
      <c r="BR44" s="1">
        <f t="shared" si="5"/>
        <v>105</v>
      </c>
      <c r="BS44" s="1">
        <f t="shared" si="5"/>
        <v>65</v>
      </c>
      <c r="BT44" s="1">
        <f t="shared" si="5"/>
        <v>100</v>
      </c>
      <c r="BU44" s="1">
        <f t="shared" ref="BU44:CX44" si="6">BU$11</f>
        <v>28</v>
      </c>
      <c r="BV44" s="1">
        <f t="shared" si="6"/>
        <v>6</v>
      </c>
      <c r="BW44" s="1">
        <f t="shared" si="6"/>
        <v>8</v>
      </c>
      <c r="BX44" s="1">
        <f t="shared" si="6"/>
        <v>11</v>
      </c>
      <c r="BY44" s="1">
        <f t="shared" si="6"/>
        <v>7</v>
      </c>
      <c r="BZ44" s="1">
        <f t="shared" si="6"/>
        <v>39</v>
      </c>
      <c r="CA44" s="1">
        <f t="shared" si="6"/>
        <v>12</v>
      </c>
      <c r="CB44" s="1">
        <f t="shared" si="6"/>
        <v>6</v>
      </c>
      <c r="CC44" s="1">
        <f t="shared" si="6"/>
        <v>7</v>
      </c>
      <c r="CD44" s="1">
        <f t="shared" si="6"/>
        <v>21</v>
      </c>
      <c r="CE44" s="1">
        <f t="shared" si="6"/>
        <v>14</v>
      </c>
      <c r="CF44" s="1">
        <f t="shared" si="6"/>
        <v>20</v>
      </c>
      <c r="CG44" s="1">
        <f t="shared" si="6"/>
        <v>33</v>
      </c>
      <c r="CH44" s="1">
        <f t="shared" si="6"/>
        <v>29</v>
      </c>
      <c r="CI44" s="1">
        <f t="shared" si="6"/>
        <v>39</v>
      </c>
      <c r="CJ44" s="1">
        <f t="shared" si="6"/>
        <v>21</v>
      </c>
      <c r="CK44" s="1">
        <f t="shared" si="6"/>
        <v>124</v>
      </c>
      <c r="CL44" s="1">
        <f t="shared" si="6"/>
        <v>48</v>
      </c>
      <c r="CM44" s="1">
        <f t="shared" si="6"/>
        <v>6</v>
      </c>
      <c r="CN44" s="1">
        <f t="shared" si="6"/>
        <v>14</v>
      </c>
      <c r="CO44" s="1">
        <f t="shared" si="6"/>
        <v>10</v>
      </c>
      <c r="CP44" s="1">
        <f t="shared" si="6"/>
        <v>14</v>
      </c>
      <c r="CQ44" s="1">
        <f t="shared" si="6"/>
        <v>10</v>
      </c>
      <c r="CR44" s="1">
        <f t="shared" si="6"/>
        <v>62</v>
      </c>
      <c r="CS44" s="1">
        <f t="shared" si="6"/>
        <v>12</v>
      </c>
      <c r="CT44" s="1">
        <f t="shared" si="6"/>
        <v>33</v>
      </c>
      <c r="CU44" s="1">
        <f t="shared" si="6"/>
        <v>8</v>
      </c>
      <c r="CV44" s="1">
        <f t="shared" si="6"/>
        <v>6</v>
      </c>
      <c r="CW44" s="1">
        <f t="shared" si="6"/>
        <v>11</v>
      </c>
      <c r="CX44" s="1">
        <f t="shared" si="6"/>
        <v>30</v>
      </c>
      <c r="CY44" s="38" t="s">
        <v>134</v>
      </c>
      <c r="CZ44" s="38" t="s">
        <v>135</v>
      </c>
      <c r="DA44" s="8"/>
      <c r="DB44" s="26" t="s">
        <v>130</v>
      </c>
    </row>
    <row r="45" spans="1:106" ht="30" outlineLevel="1" x14ac:dyDescent="0.25">
      <c r="A45" s="3" t="str">
        <f>A12</f>
        <v>J2</v>
      </c>
      <c r="B45" s="3" t="str">
        <f>B12</f>
        <v>NWB4</v>
      </c>
      <c r="C45" s="66" t="str">
        <f>C12</f>
        <v>Highways</v>
      </c>
      <c r="D45" s="3" t="str">
        <f>D12</f>
        <v>Junction 2 – Talbot PH Roundabout, North Weald</v>
      </c>
      <c r="E45" s="3" t="str">
        <f>E12</f>
        <v>Roundabout junction</v>
      </c>
      <c r="F45" s="3">
        <f>F12</f>
        <v>0</v>
      </c>
      <c r="G45" s="43">
        <f>G12</f>
        <v>5000000</v>
      </c>
      <c r="H45" s="11" t="str">
        <f>IF(H12="Y",H$44,"")</f>
        <v/>
      </c>
      <c r="I45" s="11" t="str">
        <f>IF(I12="Y",I$44,"")</f>
        <v/>
      </c>
      <c r="J45" s="11" t="str">
        <f>IF(J12="Y",J$44,"")</f>
        <v/>
      </c>
      <c r="K45" s="11" t="str">
        <f>IF(K12="Y",K$44,"")</f>
        <v/>
      </c>
      <c r="L45" s="11" t="str">
        <f>IF(L12="Y",L$44,"")</f>
        <v/>
      </c>
      <c r="M45" s="11" t="str">
        <f>IF(M12="Y",M$44,"")</f>
        <v/>
      </c>
      <c r="N45" s="11" t="str">
        <f>IF(N12="Y",N$44,"")</f>
        <v/>
      </c>
      <c r="O45" s="11" t="str">
        <f>IF(O12="Y",O$44,"")</f>
        <v/>
      </c>
      <c r="P45" s="11" t="str">
        <f>IF(P12="Y",P$44,"")</f>
        <v/>
      </c>
      <c r="Q45" s="11" t="str">
        <f>IF(Q12="Y",Q$44,"")</f>
        <v/>
      </c>
      <c r="R45" s="11" t="str">
        <f>IF(R12="Y",R$44,"")</f>
        <v/>
      </c>
      <c r="S45" s="11" t="str">
        <f>IF(S12="Y",S$44,"")</f>
        <v/>
      </c>
      <c r="T45" s="11" t="str">
        <f>IF(T12="Y",T$44,"")</f>
        <v/>
      </c>
      <c r="U45" s="11" t="str">
        <f>IF(U12="Y",U$44,"")</f>
        <v/>
      </c>
      <c r="V45" s="11" t="str">
        <f>IF(V12="Y",V$44,"")</f>
        <v/>
      </c>
      <c r="W45" s="11" t="str">
        <f>IF(W12="Y",W$44,"")</f>
        <v/>
      </c>
      <c r="X45" s="11" t="str">
        <f>IF(X12="Y",X$44,"")</f>
        <v/>
      </c>
      <c r="Y45" s="11" t="str">
        <f>IF(Y12="Y",Y$44,"")</f>
        <v/>
      </c>
      <c r="Z45" s="11" t="str">
        <f>IF(Z12="Y",Z$44,"")</f>
        <v/>
      </c>
      <c r="AA45" s="11" t="str">
        <f>IF(AA12="Y",AA$44,"")</f>
        <v/>
      </c>
      <c r="AB45" s="11" t="str">
        <f>IF(AB12="Y",AB$44,"")</f>
        <v/>
      </c>
      <c r="AC45" s="11" t="str">
        <f>IF(AC12="Y",AC$44,"")</f>
        <v/>
      </c>
      <c r="AD45" s="11" t="str">
        <f>IF(AD12="Y",AD$44,"")</f>
        <v/>
      </c>
      <c r="AE45" s="11" t="str">
        <f>IF(AE12="Y",AE$44,"")</f>
        <v/>
      </c>
      <c r="AF45" s="11" t="str">
        <f>IF(AF12="Y",AF$44,"")</f>
        <v/>
      </c>
      <c r="AG45" s="11" t="str">
        <f>IF(AG12="Y",AG$44,"")</f>
        <v/>
      </c>
      <c r="AH45" s="11" t="str">
        <f>IF(AH12="Y",AH$44,"")</f>
        <v/>
      </c>
      <c r="AI45" s="11" t="str">
        <f>IF(AI12="Y",AI$44,"")</f>
        <v/>
      </c>
      <c r="AJ45" s="11" t="str">
        <f>IF(AJ12="Y",AJ$44,"")</f>
        <v/>
      </c>
      <c r="AK45" s="11" t="str">
        <f>IF(AK12="Y",AK$44,"")</f>
        <v/>
      </c>
      <c r="AL45" s="11" t="str">
        <f>IF(AL12="Y",AL$44,"")</f>
        <v/>
      </c>
      <c r="AM45" s="11" t="str">
        <f>IF(AM12="Y",AM$44,"")</f>
        <v/>
      </c>
      <c r="AN45" s="11" t="str">
        <f>IF(AN12="Y",AN$44,"")</f>
        <v/>
      </c>
      <c r="AO45" s="11" t="str">
        <f>IF(AO12="Y",AO$44,"")</f>
        <v/>
      </c>
      <c r="AP45" s="11" t="str">
        <f>IF(AP12="Y",AP$44,"")</f>
        <v/>
      </c>
      <c r="AQ45" s="11" t="str">
        <f>IF(AQ12="Y",AQ$44,"")</f>
        <v/>
      </c>
      <c r="AR45" s="11" t="str">
        <f>IF(AR12="Y",AR$44,"")</f>
        <v/>
      </c>
      <c r="AS45" s="11" t="str">
        <f>IF(AS12="Y",AS$44,"")</f>
        <v/>
      </c>
      <c r="AT45" s="11" t="str">
        <f>IF(AT12="Y",AT$44,"")</f>
        <v/>
      </c>
      <c r="AU45" s="11" t="str">
        <f>IF(AU12="Y",AU$44,"")</f>
        <v/>
      </c>
      <c r="AV45" s="11" t="str">
        <f>IF(AV12="Y",AV$44,"")</f>
        <v/>
      </c>
      <c r="AW45" s="11" t="str">
        <f>IF(AW12="Y",AW$44,"")</f>
        <v/>
      </c>
      <c r="AX45" s="11">
        <f>IF(AX12="Y",AX$44,"")</f>
        <v>99</v>
      </c>
      <c r="AY45" s="11">
        <f>IF(AY12="Y",AY$44,"")</f>
        <v>135</v>
      </c>
      <c r="AZ45" s="11">
        <f>IF(AZ12="Y",AZ$44,"")</f>
        <v>27</v>
      </c>
      <c r="BA45" s="11">
        <f>IF(BA12="Y",BA$44,"")</f>
        <v>163</v>
      </c>
      <c r="BB45" s="11">
        <f>IF(BB12="Y",BB$44,"")</f>
        <v>107</v>
      </c>
      <c r="BC45" s="11">
        <f>IF(BC12="Y",BC$44,"")</f>
        <v>33</v>
      </c>
      <c r="BD45" s="11" t="str">
        <f>IF(BD12="Y",BD$44,"")</f>
        <v/>
      </c>
      <c r="BE45" s="11" t="str">
        <f>IF(BE12="Y",BE$44,"")</f>
        <v/>
      </c>
      <c r="BF45" s="11" t="str">
        <f>IF(BF12="Y",BF$44,"")</f>
        <v/>
      </c>
      <c r="BG45" s="11" t="str">
        <f>IF(BG12="Y",BG$44,"")</f>
        <v/>
      </c>
      <c r="BH45" s="11" t="str">
        <f>IF(BH12="Y",BH$44,"")</f>
        <v/>
      </c>
      <c r="BI45" s="11">
        <f>IF(BI12="Y",BI$44,"")</f>
        <v>223</v>
      </c>
      <c r="BJ45" s="11">
        <f>IF(BJ12="Y",BJ$44,"")</f>
        <v>21</v>
      </c>
      <c r="BK45" s="11">
        <f>IF(BK12="Y",BK$44,"")</f>
        <v>728</v>
      </c>
      <c r="BL45" s="11">
        <f>IF(BL12="Y",BL$44,"")</f>
        <v>27</v>
      </c>
      <c r="BM45" s="11">
        <f>IF(BM12="Y",BM$44,"")</f>
        <v>51</v>
      </c>
      <c r="BN45" s="11">
        <f>IF(BN12="Y",BN$44,"")</f>
        <v>400</v>
      </c>
      <c r="BO45" s="11" t="str">
        <f>IF(BO12="Y",BO$44,"")</f>
        <v/>
      </c>
      <c r="BP45" s="11" t="str">
        <f>IF(BP12="Y",BP$44,"")</f>
        <v/>
      </c>
      <c r="BQ45" s="11" t="str">
        <f>IF(BQ12="Y",BQ$44,"")</f>
        <v/>
      </c>
      <c r="BR45" s="11" t="str">
        <f>IF(BR12="Y",BR$44,"")</f>
        <v/>
      </c>
      <c r="BS45" s="11" t="str">
        <f>IF(BS12="Y",BS$44,"")</f>
        <v/>
      </c>
      <c r="BT45" s="11" t="str">
        <f>IF(BT12="Y",BT$44,"")</f>
        <v/>
      </c>
      <c r="BU45" s="11" t="str">
        <f>IF(BU12="Y",BU$44,"")</f>
        <v/>
      </c>
      <c r="BV45" s="11" t="str">
        <f>IF(BV12="Y",BV$44,"")</f>
        <v/>
      </c>
      <c r="BW45" s="11" t="str">
        <f>IF(BW12="Y",BW$44,"")</f>
        <v/>
      </c>
      <c r="BX45" s="11" t="str">
        <f>IF(BX12="Y",BX$44,"")</f>
        <v/>
      </c>
      <c r="BY45" s="11" t="str">
        <f>IF(BY12="Y",BY$44,"")</f>
        <v/>
      </c>
      <c r="BZ45" s="11" t="str">
        <f>IF(BZ12="Y",BZ$44,"")</f>
        <v/>
      </c>
      <c r="CA45" s="11" t="str">
        <f>IF(CA12="Y",CA$44,"")</f>
        <v/>
      </c>
      <c r="CB45" s="11" t="str">
        <f>IF(CB12="Y",CB$44,"")</f>
        <v/>
      </c>
      <c r="CC45" s="11" t="str">
        <f>IF(CC12="Y",CC$44,"")</f>
        <v/>
      </c>
      <c r="CD45" s="11" t="str">
        <f>IF(CD12="Y",CD$44,"")</f>
        <v/>
      </c>
      <c r="CE45" s="11" t="str">
        <f>IF(CE12="Y",CE$44,"")</f>
        <v/>
      </c>
      <c r="CF45" s="11" t="str">
        <f>IF(CF12="Y",CF$44,"")</f>
        <v/>
      </c>
      <c r="CG45" s="11" t="str">
        <f>IF(CG12="Y",CG$44,"")</f>
        <v/>
      </c>
      <c r="CH45" s="11" t="str">
        <f>IF(CH12="Y",CH$44,"")</f>
        <v/>
      </c>
      <c r="CI45" s="11" t="str">
        <f>IF(CI12="Y",CI$44,"")</f>
        <v/>
      </c>
      <c r="CJ45" s="11" t="str">
        <f>IF(CJ12="Y",CJ$44,"")</f>
        <v/>
      </c>
      <c r="CK45" s="11" t="str">
        <f>IF(CK12="Y",CK$44,"")</f>
        <v/>
      </c>
      <c r="CL45" s="11" t="str">
        <f>IF(CL12="Y",CL$44,"")</f>
        <v/>
      </c>
      <c r="CM45" s="11" t="str">
        <f>IF(CM12="Y",CM$44,"")</f>
        <v/>
      </c>
      <c r="CN45" s="11" t="str">
        <f>IF(CN12="Y",CN$44,"")</f>
        <v/>
      </c>
      <c r="CO45" s="11" t="str">
        <f>IF(CO12="Y",CO$44,"")</f>
        <v/>
      </c>
      <c r="CP45" s="11" t="str">
        <f>IF(CP12="Y",CP$44,"")</f>
        <v/>
      </c>
      <c r="CQ45" s="11" t="str">
        <f>IF(CQ12="Y",CQ$44,"")</f>
        <v/>
      </c>
      <c r="CR45" s="11" t="str">
        <f>IF(CR12="Y",CR$44,"")</f>
        <v/>
      </c>
      <c r="CS45" s="11" t="str">
        <f>IF(CS12="Y",CS$44,"")</f>
        <v/>
      </c>
      <c r="CT45" s="11" t="str">
        <f>IF(CT12="Y",CT$44,"")</f>
        <v/>
      </c>
      <c r="CU45" s="11" t="str">
        <f>IF(CU12="Y",CU$44,"")</f>
        <v/>
      </c>
      <c r="CV45" s="11" t="str">
        <f>IF(CV12="Y",CV$44,"")</f>
        <v/>
      </c>
      <c r="CW45" s="11" t="str">
        <f>IF(CW12="Y",CW$44,"")</f>
        <v/>
      </c>
      <c r="CX45" s="11" t="str">
        <f>IF(CX12="Y",CX$44,"")</f>
        <v/>
      </c>
      <c r="CY45" s="17">
        <f t="shared" ref="CY45:CY65" si="7">SUM(H45:CX45)</f>
        <v>2014</v>
      </c>
      <c r="CZ45" s="23">
        <f t="shared" ref="CZ45:CZ65" si="8">IFERROR(G45/CY45,"")</f>
        <v>2482.6216484607744</v>
      </c>
    </row>
    <row r="46" spans="1:106" ht="45" outlineLevel="1" x14ac:dyDescent="0.25">
      <c r="A46" s="3" t="str">
        <f>A13</f>
        <v>J3</v>
      </c>
      <c r="B46" s="3">
        <f>B13</f>
        <v>0</v>
      </c>
      <c r="C46" s="66" t="str">
        <f>C13</f>
        <v>Highways</v>
      </c>
      <c r="D46" s="3" t="str">
        <f>D13</f>
        <v>Junction 3 – B194 Crooked Mile / Abbeyview Roundabout, Waltham Abbey</v>
      </c>
      <c r="E46" s="3" t="str">
        <f>E13</f>
        <v>Roundabout junction</v>
      </c>
      <c r="F46" s="3" t="str">
        <f>F13</f>
        <v>No improvements proposed. Effects on junction capacity within acceptable allowances - not apportioned on this basis.</v>
      </c>
      <c r="G46" s="43">
        <f>G13</f>
        <v>0</v>
      </c>
      <c r="H46" s="11" t="str">
        <f>IF(H13="Y",H$44,"")</f>
        <v/>
      </c>
      <c r="I46" s="11" t="str">
        <f>IF(I13="Y",I$44,"")</f>
        <v/>
      </c>
      <c r="J46" s="11" t="str">
        <f>IF(J13="Y",J$44,"")</f>
        <v/>
      </c>
      <c r="K46" s="11" t="str">
        <f>IF(K13="Y",K$44,"")</f>
        <v/>
      </c>
      <c r="L46" s="11" t="str">
        <f>IF(L13="Y",L$44,"")</f>
        <v/>
      </c>
      <c r="M46" s="11" t="str">
        <f>IF(M13="Y",M$44,"")</f>
        <v/>
      </c>
      <c r="N46" s="11" t="str">
        <f>IF(N13="Y",N$44,"")</f>
        <v/>
      </c>
      <c r="O46" s="11" t="str">
        <f>IF(O13="Y",O$44,"")</f>
        <v/>
      </c>
      <c r="P46" s="11" t="str">
        <f>IF(P13="Y",P$44,"")</f>
        <v/>
      </c>
      <c r="Q46" s="11" t="str">
        <f>IF(Q13="Y",Q$44,"")</f>
        <v/>
      </c>
      <c r="R46" s="11" t="str">
        <f>IF(R13="Y",R$44,"")</f>
        <v/>
      </c>
      <c r="S46" s="11" t="str">
        <f>IF(S13="Y",S$44,"")</f>
        <v/>
      </c>
      <c r="T46" s="11" t="str">
        <f>IF(T13="Y",T$44,"")</f>
        <v/>
      </c>
      <c r="U46" s="11" t="str">
        <f>IF(U13="Y",U$44,"")</f>
        <v/>
      </c>
      <c r="V46" s="11" t="str">
        <f>IF(V13="Y",V$44,"")</f>
        <v/>
      </c>
      <c r="W46" s="11" t="str">
        <f>IF(W13="Y",W$44,"")</f>
        <v/>
      </c>
      <c r="X46" s="11" t="str">
        <f>IF(X13="Y",X$44,"")</f>
        <v/>
      </c>
      <c r="Y46" s="11" t="str">
        <f>IF(Y13="Y",Y$44,"")</f>
        <v/>
      </c>
      <c r="Z46" s="11" t="str">
        <f>IF(Z13="Y",Z$44,"")</f>
        <v/>
      </c>
      <c r="AA46" s="11" t="str">
        <f>IF(AA13="Y",AA$44,"")</f>
        <v/>
      </c>
      <c r="AB46" s="11" t="str">
        <f>IF(AB13="Y",AB$44,"")</f>
        <v/>
      </c>
      <c r="AC46" s="11" t="str">
        <f>IF(AC13="Y",AC$44,"")</f>
        <v/>
      </c>
      <c r="AD46" s="11" t="str">
        <f>IF(AD13="Y",AD$44,"")</f>
        <v/>
      </c>
      <c r="AE46" s="11" t="str">
        <f>IF(AE13="Y",AE$44,"")</f>
        <v/>
      </c>
      <c r="AF46" s="11" t="str">
        <f>IF(AF13="Y",AF$44,"")</f>
        <v/>
      </c>
      <c r="AG46" s="11" t="str">
        <f>IF(AG13="Y",AG$44,"")</f>
        <v/>
      </c>
      <c r="AH46" s="11" t="str">
        <f>IF(AH13="Y",AH$44,"")</f>
        <v/>
      </c>
      <c r="AI46" s="11" t="str">
        <f>IF(AI13="Y",AI$44,"")</f>
        <v/>
      </c>
      <c r="AJ46" s="11" t="str">
        <f>IF(AJ13="Y",AJ$44,"")</f>
        <v/>
      </c>
      <c r="AK46" s="11" t="str">
        <f>IF(AK13="Y",AK$44,"")</f>
        <v/>
      </c>
      <c r="AL46" s="11" t="str">
        <f>IF(AL13="Y",AL$44,"")</f>
        <v/>
      </c>
      <c r="AM46" s="11" t="str">
        <f>IF(AM13="Y",AM$44,"")</f>
        <v/>
      </c>
      <c r="AN46" s="11" t="str">
        <f>IF(AN13="Y",AN$44,"")</f>
        <v/>
      </c>
      <c r="AO46" s="11" t="str">
        <f>IF(AO13="Y",AO$44,"")</f>
        <v/>
      </c>
      <c r="AP46" s="11" t="str">
        <f>IF(AP13="Y",AP$44,"")</f>
        <v/>
      </c>
      <c r="AQ46" s="11" t="str">
        <f>IF(AQ13="Y",AQ$44,"")</f>
        <v/>
      </c>
      <c r="AR46" s="11" t="str">
        <f>IF(AR13="Y",AR$44,"")</f>
        <v/>
      </c>
      <c r="AS46" s="11" t="str">
        <f>IF(AS13="Y",AS$44,"")</f>
        <v/>
      </c>
      <c r="AT46" s="11" t="str">
        <f>IF(AT13="Y",AT$44,"")</f>
        <v/>
      </c>
      <c r="AU46" s="11" t="str">
        <f>IF(AU13="Y",AU$44,"")</f>
        <v/>
      </c>
      <c r="AV46" s="11" t="str">
        <f>IF(AV13="Y",AV$44,"")</f>
        <v/>
      </c>
      <c r="AW46" s="11" t="str">
        <f>IF(AW13="Y",AW$44,"")</f>
        <v/>
      </c>
      <c r="AX46" s="11" t="str">
        <f>IF(AX13="Y",AX$44,"")</f>
        <v/>
      </c>
      <c r="AY46" s="11" t="str">
        <f>IF(AY13="Y",AY$44,"")</f>
        <v/>
      </c>
      <c r="AZ46" s="11" t="str">
        <f>IF(AZ13="Y",AZ$44,"")</f>
        <v/>
      </c>
      <c r="BA46" s="11" t="str">
        <f>IF(BA13="Y",BA$44,"")</f>
        <v/>
      </c>
      <c r="BB46" s="11" t="str">
        <f>IF(BB13="Y",BB$44,"")</f>
        <v/>
      </c>
      <c r="BC46" s="11" t="str">
        <f>IF(BC13="Y",BC$44,"")</f>
        <v/>
      </c>
      <c r="BD46" s="11" t="str">
        <f>IF(BD13="Y",BD$44,"")</f>
        <v/>
      </c>
      <c r="BE46" s="11" t="str">
        <f>IF(BE13="Y",BE$44,"")</f>
        <v/>
      </c>
      <c r="BF46" s="11" t="str">
        <f>IF(BF13="Y",BF$44,"")</f>
        <v/>
      </c>
      <c r="BG46" s="11" t="str">
        <f>IF(BG13="Y",BG$44,"")</f>
        <v/>
      </c>
      <c r="BH46" s="11" t="str">
        <f>IF(BH13="Y",BH$44,"")</f>
        <v/>
      </c>
      <c r="BI46" s="11" t="str">
        <f>IF(BI13="Y",BI$44,"")</f>
        <v/>
      </c>
      <c r="BJ46" s="11" t="str">
        <f>IF(BJ13="Y",BJ$44,"")</f>
        <v/>
      </c>
      <c r="BK46" s="11" t="str">
        <f>IF(BK13="Y",BK$44,"")</f>
        <v/>
      </c>
      <c r="BL46" s="11" t="str">
        <f>IF(BL13="Y",BL$44,"")</f>
        <v/>
      </c>
      <c r="BM46" s="11" t="str">
        <f>IF(BM13="Y",BM$44,"")</f>
        <v/>
      </c>
      <c r="BN46" s="11" t="str">
        <f>IF(BN13="Y",BN$44,"")</f>
        <v/>
      </c>
      <c r="BO46" s="11" t="str">
        <f>IF(BO13="Y",BO$44,"")</f>
        <v/>
      </c>
      <c r="BP46" s="11" t="str">
        <f>IF(BP13="Y",BP$44,"")</f>
        <v/>
      </c>
      <c r="BQ46" s="11" t="str">
        <f>IF(BQ13="Y",BQ$44,"")</f>
        <v/>
      </c>
      <c r="BR46" s="11" t="str">
        <f>IF(BR13="Y",BR$44,"")</f>
        <v/>
      </c>
      <c r="BS46" s="11" t="str">
        <f>IF(BS13="Y",BS$44,"")</f>
        <v/>
      </c>
      <c r="BT46" s="11" t="str">
        <f>IF(BT13="Y",BT$44,"")</f>
        <v/>
      </c>
      <c r="BU46" s="11" t="str">
        <f>IF(BU13="Y",BU$44,"")</f>
        <v/>
      </c>
      <c r="BV46" s="11" t="str">
        <f>IF(BV13="Y",BV$44,"")</f>
        <v/>
      </c>
      <c r="BW46" s="11" t="str">
        <f>IF(BW13="Y",BW$44,"")</f>
        <v/>
      </c>
      <c r="BX46" s="11" t="str">
        <f>IF(BX13="Y",BX$44,"")</f>
        <v/>
      </c>
      <c r="BY46" s="11" t="str">
        <f>IF(BY13="Y",BY$44,"")</f>
        <v/>
      </c>
      <c r="BZ46" s="11" t="str">
        <f>IF(BZ13="Y",BZ$44,"")</f>
        <v/>
      </c>
      <c r="CA46" s="11" t="str">
        <f>IF(CA13="Y",CA$44,"")</f>
        <v/>
      </c>
      <c r="CB46" s="11" t="str">
        <f>IF(CB13="Y",CB$44,"")</f>
        <v/>
      </c>
      <c r="CC46" s="11" t="str">
        <f>IF(CC13="Y",CC$44,"")</f>
        <v/>
      </c>
      <c r="CD46" s="11" t="str">
        <f>IF(CD13="Y",CD$44,"")</f>
        <v/>
      </c>
      <c r="CE46" s="11" t="str">
        <f>IF(CE13="Y",CE$44,"")</f>
        <v/>
      </c>
      <c r="CF46" s="11" t="str">
        <f>IF(CF13="Y",CF$44,"")</f>
        <v/>
      </c>
      <c r="CG46" s="11" t="str">
        <f>IF(CG13="Y",CG$44,"")</f>
        <v/>
      </c>
      <c r="CH46" s="11" t="str">
        <f>IF(CH13="Y",CH$44,"")</f>
        <v/>
      </c>
      <c r="CI46" s="11" t="str">
        <f>IF(CI13="Y",CI$44,"")</f>
        <v/>
      </c>
      <c r="CJ46" s="11" t="str">
        <f>IF(CJ13="Y",CJ$44,"")</f>
        <v/>
      </c>
      <c r="CK46" s="11" t="str">
        <f>IF(CK13="Y",CK$44,"")</f>
        <v/>
      </c>
      <c r="CL46" s="11" t="str">
        <f>IF(CL13="Y",CL$44,"")</f>
        <v/>
      </c>
      <c r="CM46" s="11" t="str">
        <f>IF(CM13="Y",CM$44,"")</f>
        <v/>
      </c>
      <c r="CN46" s="11" t="str">
        <f>IF(CN13="Y",CN$44,"")</f>
        <v/>
      </c>
      <c r="CO46" s="11" t="str">
        <f>IF(CO13="Y",CO$44,"")</f>
        <v/>
      </c>
      <c r="CP46" s="11" t="str">
        <f>IF(CP13="Y",CP$44,"")</f>
        <v/>
      </c>
      <c r="CQ46" s="11" t="str">
        <f>IF(CQ13="Y",CQ$44,"")</f>
        <v/>
      </c>
      <c r="CR46" s="11" t="str">
        <f>IF(CR13="Y",CR$44,"")</f>
        <v/>
      </c>
      <c r="CS46" s="11" t="str">
        <f>IF(CS13="Y",CS$44,"")</f>
        <v/>
      </c>
      <c r="CT46" s="11" t="str">
        <f>IF(CT13="Y",CT$44,"")</f>
        <v/>
      </c>
      <c r="CU46" s="11" t="str">
        <f>IF(CU13="Y",CU$44,"")</f>
        <v/>
      </c>
      <c r="CV46" s="11" t="str">
        <f>IF(CV13="Y",CV$44,"")</f>
        <v/>
      </c>
      <c r="CW46" s="11" t="str">
        <f>IF(CW13="Y",CW$44,"")</f>
        <v/>
      </c>
      <c r="CX46" s="11" t="str">
        <f>IF(CX13="Y",CX$44,"")</f>
        <v/>
      </c>
      <c r="CY46" s="17">
        <f t="shared" si="7"/>
        <v>0</v>
      </c>
      <c r="CZ46" s="23" t="str">
        <f t="shared" si="8"/>
        <v/>
      </c>
    </row>
    <row r="47" spans="1:106" ht="45" outlineLevel="1" x14ac:dyDescent="0.25">
      <c r="A47" s="3" t="str">
        <f>A14</f>
        <v>J4</v>
      </c>
      <c r="B47" s="3">
        <f>B14</f>
        <v>0</v>
      </c>
      <c r="C47" s="66" t="str">
        <f>C14</f>
        <v>Highways</v>
      </c>
      <c r="D47" s="3" t="str">
        <f>D14</f>
        <v>Junction 4 – B194 Highbridge Street / Abbeyview Roundabout, Waltham Abbey</v>
      </c>
      <c r="E47" s="3" t="str">
        <f>E14</f>
        <v>Roundabout junction</v>
      </c>
      <c r="F47" s="3" t="str">
        <f>F14</f>
        <v>Issue with PM peak only. No improvements currently designed - not apportioned on this basis</v>
      </c>
      <c r="G47" s="43">
        <f>G14</f>
        <v>1000000</v>
      </c>
      <c r="H47" s="11" t="str">
        <f>IF(H14="Y",H$44,"")</f>
        <v/>
      </c>
      <c r="I47" s="11" t="str">
        <f>IF(I14="Y",I$44,"")</f>
        <v/>
      </c>
      <c r="J47" s="11" t="str">
        <f>IF(J14="Y",J$44,"")</f>
        <v/>
      </c>
      <c r="K47" s="11" t="str">
        <f>IF(K14="Y",K$44,"")</f>
        <v/>
      </c>
      <c r="L47" s="11" t="str">
        <f>IF(L14="Y",L$44,"")</f>
        <v/>
      </c>
      <c r="M47" s="11" t="str">
        <f>IF(M14="Y",M$44,"")</f>
        <v/>
      </c>
      <c r="N47" s="11" t="str">
        <f>IF(N14="Y",N$44,"")</f>
        <v/>
      </c>
      <c r="O47" s="11" t="str">
        <f>IF(O14="Y",O$44,"")</f>
        <v/>
      </c>
      <c r="P47" s="11" t="str">
        <f>IF(P14="Y",P$44,"")</f>
        <v/>
      </c>
      <c r="Q47" s="11" t="str">
        <f>IF(Q14="Y",Q$44,"")</f>
        <v/>
      </c>
      <c r="R47" s="11" t="str">
        <f>IF(R14="Y",R$44,"")</f>
        <v/>
      </c>
      <c r="S47" s="11" t="str">
        <f>IF(S14="Y",S$44,"")</f>
        <v/>
      </c>
      <c r="T47" s="11" t="str">
        <f>IF(T14="Y",T$44,"")</f>
        <v/>
      </c>
      <c r="U47" s="11" t="str">
        <f>IF(U14="Y",U$44,"")</f>
        <v/>
      </c>
      <c r="V47" s="11" t="str">
        <f>IF(V14="Y",V$44,"")</f>
        <v/>
      </c>
      <c r="W47" s="11" t="str">
        <f>IF(W14="Y",W$44,"")</f>
        <v/>
      </c>
      <c r="X47" s="11" t="str">
        <f>IF(X14="Y",X$44,"")</f>
        <v/>
      </c>
      <c r="Y47" s="11" t="str">
        <f>IF(Y14="Y",Y$44,"")</f>
        <v/>
      </c>
      <c r="Z47" s="11" t="str">
        <f>IF(Z14="Y",Z$44,"")</f>
        <v/>
      </c>
      <c r="AA47" s="11" t="str">
        <f>IF(AA14="Y",AA$44,"")</f>
        <v/>
      </c>
      <c r="AB47" s="11" t="str">
        <f>IF(AB14="Y",AB$44,"")</f>
        <v/>
      </c>
      <c r="AC47" s="11" t="str">
        <f>IF(AC14="Y",AC$44,"")</f>
        <v/>
      </c>
      <c r="AD47" s="11" t="str">
        <f>IF(AD14="Y",AD$44,"")</f>
        <v/>
      </c>
      <c r="AE47" s="11" t="str">
        <f>IF(AE14="Y",AE$44,"")</f>
        <v/>
      </c>
      <c r="AF47" s="11" t="str">
        <f>IF(AF14="Y",AF$44,"")</f>
        <v/>
      </c>
      <c r="AG47" s="11" t="str">
        <f>IF(AG14="Y",AG$44,"")</f>
        <v/>
      </c>
      <c r="AH47" s="11" t="str">
        <f>IF(AH14="Y",AH$44,"")</f>
        <v/>
      </c>
      <c r="AI47" s="11" t="str">
        <f>IF(AI14="Y",AI$44,"")</f>
        <v/>
      </c>
      <c r="AJ47" s="11" t="str">
        <f>IF(AJ14="Y",AJ$44,"")</f>
        <v/>
      </c>
      <c r="AK47" s="11" t="str">
        <f>IF(AK14="Y",AK$44,"")</f>
        <v/>
      </c>
      <c r="AL47" s="11" t="str">
        <f>IF(AL14="Y",AL$44,"")</f>
        <v/>
      </c>
      <c r="AM47" s="11" t="str">
        <f>IF(AM14="Y",AM$44,"")</f>
        <v/>
      </c>
      <c r="AN47" s="11" t="str">
        <f>IF(AN14="Y",AN$44,"")</f>
        <v/>
      </c>
      <c r="AO47" s="11">
        <f>IF(AO14="Y",AO$44,"")</f>
        <v>295</v>
      </c>
      <c r="AP47" s="11">
        <f>IF(AP14="Y",AP$44,"")</f>
        <v>315</v>
      </c>
      <c r="AQ47" s="11">
        <f>IF(AQ14="Y",AQ$44,"")</f>
        <v>130</v>
      </c>
      <c r="AR47" s="11" t="str">
        <f>IF(AR14="Y",AR$44,"")</f>
        <v/>
      </c>
      <c r="AS47" s="11">
        <f>IF(AS14="Y",AS$44,"")</f>
        <v>67</v>
      </c>
      <c r="AT47" s="11">
        <f>IF(AT14="Y",AT$44,"")</f>
        <v>27</v>
      </c>
      <c r="AU47" s="11" t="str">
        <f>IF(AU14="Y",AU$44,"")</f>
        <v/>
      </c>
      <c r="AV47" s="11">
        <f>IF(AV14="Y",AV$44,"")</f>
        <v>51</v>
      </c>
      <c r="AW47" s="11">
        <f>IF(AW14="Y",AW$44,"")</f>
        <v>400</v>
      </c>
      <c r="AX47" s="11" t="str">
        <f>IF(AX14="Y",AX$44,"")</f>
        <v/>
      </c>
      <c r="AY47" s="11" t="str">
        <f>IF(AY14="Y",AY$44,"")</f>
        <v/>
      </c>
      <c r="AZ47" s="11" t="str">
        <f>IF(AZ14="Y",AZ$44,"")</f>
        <v/>
      </c>
      <c r="BA47" s="11" t="str">
        <f>IF(BA14="Y",BA$44,"")</f>
        <v/>
      </c>
      <c r="BB47" s="11" t="str">
        <f>IF(BB14="Y",BB$44,"")</f>
        <v/>
      </c>
      <c r="BC47" s="11" t="str">
        <f>IF(BC14="Y",BC$44,"")</f>
        <v/>
      </c>
      <c r="BD47" s="11" t="str">
        <f>IF(BD14="Y",BD$44,"")</f>
        <v/>
      </c>
      <c r="BE47" s="11" t="str">
        <f>IF(BE14="Y",BE$44,"")</f>
        <v/>
      </c>
      <c r="BF47" s="11" t="str">
        <f>IF(BF14="Y",BF$44,"")</f>
        <v/>
      </c>
      <c r="BG47" s="11" t="str">
        <f>IF(BG14="Y",BG$44,"")</f>
        <v/>
      </c>
      <c r="BH47" s="11" t="str">
        <f>IF(BH14="Y",BH$44,"")</f>
        <v/>
      </c>
      <c r="BI47" s="11" t="str">
        <f>IF(BI14="Y",BI$44,"")</f>
        <v/>
      </c>
      <c r="BJ47" s="11" t="str">
        <f>IF(BJ14="Y",BJ$44,"")</f>
        <v/>
      </c>
      <c r="BK47" s="11" t="str">
        <f>IF(BK14="Y",BK$44,"")</f>
        <v/>
      </c>
      <c r="BL47" s="11" t="str">
        <f>IF(BL14="Y",BL$44,"")</f>
        <v/>
      </c>
      <c r="BM47" s="11" t="str">
        <f>IF(BM14="Y",BM$44,"")</f>
        <v/>
      </c>
      <c r="BN47" s="11" t="str">
        <f>IF(BN14="Y",BN$44,"")</f>
        <v/>
      </c>
      <c r="BO47" s="11" t="str">
        <f>IF(BO14="Y",BO$44,"")</f>
        <v/>
      </c>
      <c r="BP47" s="11" t="str">
        <f>IF(BP14="Y",BP$44,"")</f>
        <v/>
      </c>
      <c r="BQ47" s="11" t="str">
        <f>IF(BQ14="Y",BQ$44,"")</f>
        <v/>
      </c>
      <c r="BR47" s="11" t="str">
        <f>IF(BR14="Y",BR$44,"")</f>
        <v/>
      </c>
      <c r="BS47" s="11" t="str">
        <f>IF(BS14="Y",BS$44,"")</f>
        <v/>
      </c>
      <c r="BT47" s="11" t="str">
        <f>IF(BT14="Y",BT$44,"")</f>
        <v/>
      </c>
      <c r="BU47" s="11" t="str">
        <f>IF(BU14="Y",BU$44,"")</f>
        <v/>
      </c>
      <c r="BV47" s="11" t="str">
        <f>IF(BV14="Y",BV$44,"")</f>
        <v/>
      </c>
      <c r="BW47" s="11" t="str">
        <f>IF(BW14="Y",BW$44,"")</f>
        <v/>
      </c>
      <c r="BX47" s="11" t="str">
        <f>IF(BX14="Y",BX$44,"")</f>
        <v/>
      </c>
      <c r="BY47" s="11" t="str">
        <f>IF(BY14="Y",BY$44,"")</f>
        <v/>
      </c>
      <c r="BZ47" s="11" t="str">
        <f>IF(BZ14="Y",BZ$44,"")</f>
        <v/>
      </c>
      <c r="CA47" s="11" t="str">
        <f>IF(CA14="Y",CA$44,"")</f>
        <v/>
      </c>
      <c r="CB47" s="11" t="str">
        <f>IF(CB14="Y",CB$44,"")</f>
        <v/>
      </c>
      <c r="CC47" s="11" t="str">
        <f>IF(CC14="Y",CC$44,"")</f>
        <v/>
      </c>
      <c r="CD47" s="11" t="str">
        <f>IF(CD14="Y",CD$44,"")</f>
        <v/>
      </c>
      <c r="CE47" s="11" t="str">
        <f>IF(CE14="Y",CE$44,"")</f>
        <v/>
      </c>
      <c r="CF47" s="11" t="str">
        <f>IF(CF14="Y",CF$44,"")</f>
        <v/>
      </c>
      <c r="CG47" s="11" t="str">
        <f>IF(CG14="Y",CG$44,"")</f>
        <v/>
      </c>
      <c r="CH47" s="11" t="str">
        <f>IF(CH14="Y",CH$44,"")</f>
        <v/>
      </c>
      <c r="CI47" s="11" t="str">
        <f>IF(CI14="Y",CI$44,"")</f>
        <v/>
      </c>
      <c r="CJ47" s="11" t="str">
        <f>IF(CJ14="Y",CJ$44,"")</f>
        <v/>
      </c>
      <c r="CK47" s="11" t="str">
        <f>IF(CK14="Y",CK$44,"")</f>
        <v/>
      </c>
      <c r="CL47" s="11" t="str">
        <f>IF(CL14="Y",CL$44,"")</f>
        <v/>
      </c>
      <c r="CM47" s="11" t="str">
        <f>IF(CM14="Y",CM$44,"")</f>
        <v/>
      </c>
      <c r="CN47" s="11" t="str">
        <f>IF(CN14="Y",CN$44,"")</f>
        <v/>
      </c>
      <c r="CO47" s="11" t="str">
        <f>IF(CO14="Y",CO$44,"")</f>
        <v/>
      </c>
      <c r="CP47" s="11" t="str">
        <f>IF(CP14="Y",CP$44,"")</f>
        <v/>
      </c>
      <c r="CQ47" s="11" t="str">
        <f>IF(CQ14="Y",CQ$44,"")</f>
        <v/>
      </c>
      <c r="CR47" s="11" t="str">
        <f>IF(CR14="Y",CR$44,"")</f>
        <v/>
      </c>
      <c r="CS47" s="11" t="str">
        <f>IF(CS14="Y",CS$44,"")</f>
        <v/>
      </c>
      <c r="CT47" s="11" t="str">
        <f>IF(CT14="Y",CT$44,"")</f>
        <v/>
      </c>
      <c r="CU47" s="11" t="str">
        <f>IF(CU14="Y",CU$44,"")</f>
        <v/>
      </c>
      <c r="CV47" s="11" t="str">
        <f>IF(CV14="Y",CV$44,"")</f>
        <v/>
      </c>
      <c r="CW47" s="11" t="str">
        <f>IF(CW14="Y",CW$44,"")</f>
        <v/>
      </c>
      <c r="CX47" s="11" t="str">
        <f>IF(CX14="Y",CX$44,"")</f>
        <v/>
      </c>
      <c r="CY47" s="17">
        <f t="shared" si="7"/>
        <v>1285</v>
      </c>
      <c r="CZ47" s="23">
        <f t="shared" si="8"/>
        <v>778.21011673151747</v>
      </c>
    </row>
    <row r="48" spans="1:106" ht="45" outlineLevel="1" x14ac:dyDescent="0.25">
      <c r="A48" s="3" t="str">
        <f>A15</f>
        <v>J5</v>
      </c>
      <c r="B48" s="3">
        <f>B15</f>
        <v>0</v>
      </c>
      <c r="C48" s="66" t="str">
        <f>C15</f>
        <v>Highways</v>
      </c>
      <c r="D48" s="3" t="str">
        <f>D15</f>
        <v>Junction 5 – A112 Sewardstone Road / Dowding Way Roundabout, Waltham Abbey</v>
      </c>
      <c r="E48" s="3" t="str">
        <f>E15</f>
        <v>Roundabout junction</v>
      </c>
      <c r="F48" s="3" t="str">
        <f>F15</f>
        <v>No improvements proposed. Effects on junction capacity within acceptable allowances - not apportioned on this basis.</v>
      </c>
      <c r="G48" s="43">
        <f>G15</f>
        <v>0</v>
      </c>
      <c r="H48" s="11" t="str">
        <f>IF(H15="Y",H$44,"")</f>
        <v/>
      </c>
      <c r="I48" s="11" t="str">
        <f>IF(I15="Y",I$44,"")</f>
        <v/>
      </c>
      <c r="J48" s="11" t="str">
        <f>IF(J15="Y",J$44,"")</f>
        <v/>
      </c>
      <c r="K48" s="11" t="str">
        <f>IF(K15="Y",K$44,"")</f>
        <v/>
      </c>
      <c r="L48" s="11" t="str">
        <f>IF(L15="Y",L$44,"")</f>
        <v/>
      </c>
      <c r="M48" s="11" t="str">
        <f>IF(M15="Y",M$44,"")</f>
        <v/>
      </c>
      <c r="N48" s="11" t="str">
        <f>IF(N15="Y",N$44,"")</f>
        <v/>
      </c>
      <c r="O48" s="11" t="str">
        <f>IF(O15="Y",O$44,"")</f>
        <v/>
      </c>
      <c r="P48" s="11" t="str">
        <f>IF(P15="Y",P$44,"")</f>
        <v/>
      </c>
      <c r="Q48" s="11" t="str">
        <f>IF(Q15="Y",Q$44,"")</f>
        <v/>
      </c>
      <c r="R48" s="11" t="str">
        <f>IF(R15="Y",R$44,"")</f>
        <v/>
      </c>
      <c r="S48" s="11" t="str">
        <f>IF(S15="Y",S$44,"")</f>
        <v/>
      </c>
      <c r="T48" s="11" t="str">
        <f>IF(T15="Y",T$44,"")</f>
        <v/>
      </c>
      <c r="U48" s="11" t="str">
        <f>IF(U15="Y",U$44,"")</f>
        <v/>
      </c>
      <c r="V48" s="11" t="str">
        <f>IF(V15="Y",V$44,"")</f>
        <v/>
      </c>
      <c r="W48" s="11" t="str">
        <f>IF(W15="Y",W$44,"")</f>
        <v/>
      </c>
      <c r="X48" s="11" t="str">
        <f>IF(X15="Y",X$44,"")</f>
        <v/>
      </c>
      <c r="Y48" s="11" t="str">
        <f>IF(Y15="Y",Y$44,"")</f>
        <v/>
      </c>
      <c r="Z48" s="11" t="str">
        <f>IF(Z15="Y",Z$44,"")</f>
        <v/>
      </c>
      <c r="AA48" s="11" t="str">
        <f>IF(AA15="Y",AA$44,"")</f>
        <v/>
      </c>
      <c r="AB48" s="11" t="str">
        <f>IF(AB15="Y",AB$44,"")</f>
        <v/>
      </c>
      <c r="AC48" s="11" t="str">
        <f>IF(AC15="Y",AC$44,"")</f>
        <v/>
      </c>
      <c r="AD48" s="11" t="str">
        <f>IF(AD15="Y",AD$44,"")</f>
        <v/>
      </c>
      <c r="AE48" s="11" t="str">
        <f>IF(AE15="Y",AE$44,"")</f>
        <v/>
      </c>
      <c r="AF48" s="11" t="str">
        <f>IF(AF15="Y",AF$44,"")</f>
        <v/>
      </c>
      <c r="AG48" s="11" t="str">
        <f>IF(AG15="Y",AG$44,"")</f>
        <v/>
      </c>
      <c r="AH48" s="11" t="str">
        <f>IF(AH15="Y",AH$44,"")</f>
        <v/>
      </c>
      <c r="AI48" s="11" t="str">
        <f>IF(AI15="Y",AI$44,"")</f>
        <v/>
      </c>
      <c r="AJ48" s="11" t="str">
        <f>IF(AJ15="Y",AJ$44,"")</f>
        <v/>
      </c>
      <c r="AK48" s="11" t="str">
        <f>IF(AK15="Y",AK$44,"")</f>
        <v/>
      </c>
      <c r="AL48" s="11" t="str">
        <f>IF(AL15="Y",AL$44,"")</f>
        <v/>
      </c>
      <c r="AM48" s="11" t="str">
        <f>IF(AM15="Y",AM$44,"")</f>
        <v/>
      </c>
      <c r="AN48" s="11" t="str">
        <f>IF(AN15="Y",AN$44,"")</f>
        <v/>
      </c>
      <c r="AO48" s="11" t="str">
        <f>IF(AO15="Y",AO$44,"")</f>
        <v/>
      </c>
      <c r="AP48" s="11" t="str">
        <f>IF(AP15="Y",AP$44,"")</f>
        <v/>
      </c>
      <c r="AQ48" s="11" t="str">
        <f>IF(AQ15="Y",AQ$44,"")</f>
        <v/>
      </c>
      <c r="AR48" s="11" t="str">
        <f>IF(AR15="Y",AR$44,"")</f>
        <v/>
      </c>
      <c r="AS48" s="11" t="str">
        <f>IF(AS15="Y",AS$44,"")</f>
        <v/>
      </c>
      <c r="AT48" s="11" t="str">
        <f>IF(AT15="Y",AT$44,"")</f>
        <v/>
      </c>
      <c r="AU48" s="11" t="str">
        <f>IF(AU15="Y",AU$44,"")</f>
        <v/>
      </c>
      <c r="AV48" s="11" t="str">
        <f>IF(AV15="Y",AV$44,"")</f>
        <v/>
      </c>
      <c r="AW48" s="11" t="str">
        <f>IF(AW15="Y",AW$44,"")</f>
        <v/>
      </c>
      <c r="AX48" s="11" t="str">
        <f>IF(AX15="Y",AX$44,"")</f>
        <v/>
      </c>
      <c r="AY48" s="11" t="str">
        <f>IF(AY15="Y",AY$44,"")</f>
        <v/>
      </c>
      <c r="AZ48" s="11" t="str">
        <f>IF(AZ15="Y",AZ$44,"")</f>
        <v/>
      </c>
      <c r="BA48" s="11" t="str">
        <f>IF(BA15="Y",BA$44,"")</f>
        <v/>
      </c>
      <c r="BB48" s="11" t="str">
        <f>IF(BB15="Y",BB$44,"")</f>
        <v/>
      </c>
      <c r="BC48" s="11" t="str">
        <f>IF(BC15="Y",BC$44,"")</f>
        <v/>
      </c>
      <c r="BD48" s="11" t="str">
        <f>IF(BD15="Y",BD$44,"")</f>
        <v/>
      </c>
      <c r="BE48" s="11" t="str">
        <f>IF(BE15="Y",BE$44,"")</f>
        <v/>
      </c>
      <c r="BF48" s="11" t="str">
        <f>IF(BF15="Y",BF$44,"")</f>
        <v/>
      </c>
      <c r="BG48" s="11" t="str">
        <f>IF(BG15="Y",BG$44,"")</f>
        <v/>
      </c>
      <c r="BH48" s="11" t="str">
        <f>IF(BH15="Y",BH$44,"")</f>
        <v/>
      </c>
      <c r="BI48" s="11" t="str">
        <f>IF(BI15="Y",BI$44,"")</f>
        <v/>
      </c>
      <c r="BJ48" s="11" t="str">
        <f>IF(BJ15="Y",BJ$44,"")</f>
        <v/>
      </c>
      <c r="BK48" s="11" t="str">
        <f>IF(BK15="Y",BK$44,"")</f>
        <v/>
      </c>
      <c r="BL48" s="11" t="str">
        <f>IF(BL15="Y",BL$44,"")</f>
        <v/>
      </c>
      <c r="BM48" s="11" t="str">
        <f>IF(BM15="Y",BM$44,"")</f>
        <v/>
      </c>
      <c r="BN48" s="11" t="str">
        <f>IF(BN15="Y",BN$44,"")</f>
        <v/>
      </c>
      <c r="BO48" s="11" t="str">
        <f>IF(BO15="Y",BO$44,"")</f>
        <v/>
      </c>
      <c r="BP48" s="11" t="str">
        <f>IF(BP15="Y",BP$44,"")</f>
        <v/>
      </c>
      <c r="BQ48" s="11" t="str">
        <f>IF(BQ15="Y",BQ$44,"")</f>
        <v/>
      </c>
      <c r="BR48" s="11" t="str">
        <f>IF(BR15="Y",BR$44,"")</f>
        <v/>
      </c>
      <c r="BS48" s="11" t="str">
        <f>IF(BS15="Y",BS$44,"")</f>
        <v/>
      </c>
      <c r="BT48" s="11" t="str">
        <f>IF(BT15="Y",BT$44,"")</f>
        <v/>
      </c>
      <c r="BU48" s="11" t="str">
        <f>IF(BU15="Y",BU$44,"")</f>
        <v/>
      </c>
      <c r="BV48" s="11" t="str">
        <f>IF(BV15="Y",BV$44,"")</f>
        <v/>
      </c>
      <c r="BW48" s="11" t="str">
        <f>IF(BW15="Y",BW$44,"")</f>
        <v/>
      </c>
      <c r="BX48" s="11" t="str">
        <f>IF(BX15="Y",BX$44,"")</f>
        <v/>
      </c>
      <c r="BY48" s="11" t="str">
        <f>IF(BY15="Y",BY$44,"")</f>
        <v/>
      </c>
      <c r="BZ48" s="11" t="str">
        <f>IF(BZ15="Y",BZ$44,"")</f>
        <v/>
      </c>
      <c r="CA48" s="11" t="str">
        <f>IF(CA15="Y",CA$44,"")</f>
        <v/>
      </c>
      <c r="CB48" s="11" t="str">
        <f>IF(CB15="Y",CB$44,"")</f>
        <v/>
      </c>
      <c r="CC48" s="11" t="str">
        <f>IF(CC15="Y",CC$44,"")</f>
        <v/>
      </c>
      <c r="CD48" s="11" t="str">
        <f>IF(CD15="Y",CD$44,"")</f>
        <v/>
      </c>
      <c r="CE48" s="11" t="str">
        <f>IF(CE15="Y",CE$44,"")</f>
        <v/>
      </c>
      <c r="CF48" s="11" t="str">
        <f>IF(CF15="Y",CF$44,"")</f>
        <v/>
      </c>
      <c r="CG48" s="11" t="str">
        <f>IF(CG15="Y",CG$44,"")</f>
        <v/>
      </c>
      <c r="CH48" s="11" t="str">
        <f>IF(CH15="Y",CH$44,"")</f>
        <v/>
      </c>
      <c r="CI48" s="11" t="str">
        <f>IF(CI15="Y",CI$44,"")</f>
        <v/>
      </c>
      <c r="CJ48" s="11" t="str">
        <f>IF(CJ15="Y",CJ$44,"")</f>
        <v/>
      </c>
      <c r="CK48" s="11" t="str">
        <f>IF(CK15="Y",CK$44,"")</f>
        <v/>
      </c>
      <c r="CL48" s="11" t="str">
        <f>IF(CL15="Y",CL$44,"")</f>
        <v/>
      </c>
      <c r="CM48" s="11" t="str">
        <f>IF(CM15="Y",CM$44,"")</f>
        <v/>
      </c>
      <c r="CN48" s="11" t="str">
        <f>IF(CN15="Y",CN$44,"")</f>
        <v/>
      </c>
      <c r="CO48" s="11" t="str">
        <f>IF(CO15="Y",CO$44,"")</f>
        <v/>
      </c>
      <c r="CP48" s="11" t="str">
        <f>IF(CP15="Y",CP$44,"")</f>
        <v/>
      </c>
      <c r="CQ48" s="11" t="str">
        <f>IF(CQ15="Y",CQ$44,"")</f>
        <v/>
      </c>
      <c r="CR48" s="11" t="str">
        <f>IF(CR15="Y",CR$44,"")</f>
        <v/>
      </c>
      <c r="CS48" s="11" t="str">
        <f>IF(CS15="Y",CS$44,"")</f>
        <v/>
      </c>
      <c r="CT48" s="11" t="str">
        <f>IF(CT15="Y",CT$44,"")</f>
        <v/>
      </c>
      <c r="CU48" s="11" t="str">
        <f>IF(CU15="Y",CU$44,"")</f>
        <v/>
      </c>
      <c r="CV48" s="11" t="str">
        <f>IF(CV15="Y",CV$44,"")</f>
        <v/>
      </c>
      <c r="CW48" s="11" t="str">
        <f>IF(CW15="Y",CW$44,"")</f>
        <v/>
      </c>
      <c r="CX48" s="11" t="str">
        <f>IF(CX15="Y",CX$44,"")</f>
        <v/>
      </c>
      <c r="CY48" s="17">
        <f t="shared" si="7"/>
        <v>0</v>
      </c>
      <c r="CZ48" s="23" t="str">
        <f t="shared" si="8"/>
        <v/>
      </c>
    </row>
    <row r="49" spans="1:104" ht="30" outlineLevel="1" x14ac:dyDescent="0.25">
      <c r="A49" s="3" t="str">
        <f>A16</f>
        <v>J6</v>
      </c>
      <c r="B49" s="3" t="str">
        <f>B16</f>
        <v>WAB4</v>
      </c>
      <c r="C49" s="66" t="str">
        <f>C16</f>
        <v>Highways</v>
      </c>
      <c r="D49" s="3" t="str">
        <f>D16</f>
        <v>Junction 6 – A112 Sewardstone Road / Sun Street Signalised Junction, Waltham Abbey</v>
      </c>
      <c r="E49" s="3" t="str">
        <f>E16</f>
        <v>Signalised Junction</v>
      </c>
      <c r="F49" s="3">
        <f>F16</f>
        <v>0</v>
      </c>
      <c r="G49" s="43">
        <f>G16</f>
        <v>1000000</v>
      </c>
      <c r="H49" s="11" t="str">
        <f>IF(H16="Y",H$44,"")</f>
        <v/>
      </c>
      <c r="I49" s="11" t="str">
        <f>IF(I16="Y",I$44,"")</f>
        <v/>
      </c>
      <c r="J49" s="11" t="str">
        <f>IF(J16="Y",J$44,"")</f>
        <v/>
      </c>
      <c r="K49" s="11" t="str">
        <f>IF(K16="Y",K$44,"")</f>
        <v/>
      </c>
      <c r="L49" s="11" t="str">
        <f>IF(L16="Y",L$44,"")</f>
        <v/>
      </c>
      <c r="M49" s="11" t="str">
        <f>IF(M16="Y",M$44,"")</f>
        <v/>
      </c>
      <c r="N49" s="11" t="str">
        <f>IF(N16="Y",N$44,"")</f>
        <v/>
      </c>
      <c r="O49" s="11" t="str">
        <f>IF(O16="Y",O$44,"")</f>
        <v/>
      </c>
      <c r="P49" s="11" t="str">
        <f>IF(P16="Y",P$44,"")</f>
        <v/>
      </c>
      <c r="Q49" s="11" t="str">
        <f>IF(Q16="Y",Q$44,"")</f>
        <v/>
      </c>
      <c r="R49" s="11" t="str">
        <f>IF(R16="Y",R$44,"")</f>
        <v/>
      </c>
      <c r="S49" s="11" t="str">
        <f>IF(S16="Y",S$44,"")</f>
        <v/>
      </c>
      <c r="T49" s="11" t="str">
        <f>IF(T16="Y",T$44,"")</f>
        <v/>
      </c>
      <c r="U49" s="11" t="str">
        <f>IF(U16="Y",U$44,"")</f>
        <v/>
      </c>
      <c r="V49" s="11" t="str">
        <f>IF(V16="Y",V$44,"")</f>
        <v/>
      </c>
      <c r="W49" s="11" t="str">
        <f>IF(W16="Y",W$44,"")</f>
        <v/>
      </c>
      <c r="X49" s="11" t="str">
        <f>IF(X16="Y",X$44,"")</f>
        <v/>
      </c>
      <c r="Y49" s="11" t="str">
        <f>IF(Y16="Y",Y$44,"")</f>
        <v/>
      </c>
      <c r="Z49" s="11" t="str">
        <f>IF(Z16="Y",Z$44,"")</f>
        <v/>
      </c>
      <c r="AA49" s="11" t="str">
        <f>IF(AA16="Y",AA$44,"")</f>
        <v/>
      </c>
      <c r="AB49" s="11" t="str">
        <f>IF(AB16="Y",AB$44,"")</f>
        <v/>
      </c>
      <c r="AC49" s="11" t="str">
        <f>IF(AC16="Y",AC$44,"")</f>
        <v/>
      </c>
      <c r="AD49" s="11" t="str">
        <f>IF(AD16="Y",AD$44,"")</f>
        <v/>
      </c>
      <c r="AE49" s="11" t="str">
        <f>IF(AE16="Y",AE$44,"")</f>
        <v/>
      </c>
      <c r="AF49" s="11" t="str">
        <f>IF(AF16="Y",AF$44,"")</f>
        <v/>
      </c>
      <c r="AG49" s="11" t="str">
        <f>IF(AG16="Y",AG$44,"")</f>
        <v/>
      </c>
      <c r="AH49" s="11" t="str">
        <f>IF(AH16="Y",AH$44,"")</f>
        <v/>
      </c>
      <c r="AI49" s="11" t="str">
        <f>IF(AI16="Y",AI$44,"")</f>
        <v/>
      </c>
      <c r="AJ49" s="11" t="str">
        <f>IF(AJ16="Y",AJ$44,"")</f>
        <v/>
      </c>
      <c r="AK49" s="11" t="str">
        <f>IF(AK16="Y",AK$44,"")</f>
        <v/>
      </c>
      <c r="AL49" s="11" t="str">
        <f>IF(AL16="Y",AL$44,"")</f>
        <v/>
      </c>
      <c r="AM49" s="11" t="str">
        <f>IF(AM16="Y",AM$44,"")</f>
        <v/>
      </c>
      <c r="AN49" s="11" t="str">
        <f>IF(AN16="Y",AN$44,"")</f>
        <v/>
      </c>
      <c r="AO49" s="11">
        <f>IF(AO16="Y",AO$44,"")</f>
        <v>295</v>
      </c>
      <c r="AP49" s="11">
        <f>IF(AP16="Y",AP$44,"")</f>
        <v>315</v>
      </c>
      <c r="AQ49" s="11">
        <f>IF(AQ16="Y",AQ$44,"")</f>
        <v>130</v>
      </c>
      <c r="AR49" s="11" t="str">
        <f>IF(AR16="Y",AR$44,"")</f>
        <v/>
      </c>
      <c r="AS49" s="11">
        <f>IF(AS16="Y",AS$44,"")</f>
        <v>67</v>
      </c>
      <c r="AT49" s="11">
        <f>IF(AT16="Y",AT$44,"")</f>
        <v>27</v>
      </c>
      <c r="AU49" s="11" t="str">
        <f>IF(AU16="Y",AU$44,"")</f>
        <v/>
      </c>
      <c r="AV49" s="11">
        <f>IF(AV16="Y",AV$44,"")</f>
        <v>51</v>
      </c>
      <c r="AW49" s="11">
        <f>IF(AW16="Y",AW$44,"")</f>
        <v>400</v>
      </c>
      <c r="AX49" s="11" t="str">
        <f>IF(AX16="Y",AX$44,"")</f>
        <v/>
      </c>
      <c r="AY49" s="11" t="str">
        <f>IF(AY16="Y",AY$44,"")</f>
        <v/>
      </c>
      <c r="AZ49" s="11" t="str">
        <f>IF(AZ16="Y",AZ$44,"")</f>
        <v/>
      </c>
      <c r="BA49" s="11" t="str">
        <f>IF(BA16="Y",BA$44,"")</f>
        <v/>
      </c>
      <c r="BB49" s="11" t="str">
        <f>IF(BB16="Y",BB$44,"")</f>
        <v/>
      </c>
      <c r="BC49" s="11" t="str">
        <f>IF(BC16="Y",BC$44,"")</f>
        <v/>
      </c>
      <c r="BD49" s="11" t="str">
        <f>IF(BD16="Y",BD$44,"")</f>
        <v/>
      </c>
      <c r="BE49" s="11" t="str">
        <f>IF(BE16="Y",BE$44,"")</f>
        <v/>
      </c>
      <c r="BF49" s="11" t="str">
        <f>IF(BF16="Y",BF$44,"")</f>
        <v/>
      </c>
      <c r="BG49" s="11" t="str">
        <f>IF(BG16="Y",BG$44,"")</f>
        <v/>
      </c>
      <c r="BH49" s="11" t="str">
        <f>IF(BH16="Y",BH$44,"")</f>
        <v/>
      </c>
      <c r="BI49" s="11" t="str">
        <f>IF(BI16="Y",BI$44,"")</f>
        <v/>
      </c>
      <c r="BJ49" s="11" t="str">
        <f>IF(BJ16="Y",BJ$44,"")</f>
        <v/>
      </c>
      <c r="BK49" s="11" t="str">
        <f>IF(BK16="Y",BK$44,"")</f>
        <v/>
      </c>
      <c r="BL49" s="11" t="str">
        <f>IF(BL16="Y",BL$44,"")</f>
        <v/>
      </c>
      <c r="BM49" s="11" t="str">
        <f>IF(BM16="Y",BM$44,"")</f>
        <v/>
      </c>
      <c r="BN49" s="11" t="str">
        <f>IF(BN16="Y",BN$44,"")</f>
        <v/>
      </c>
      <c r="BO49" s="11" t="str">
        <f>IF(BO16="Y",BO$44,"")</f>
        <v/>
      </c>
      <c r="BP49" s="11" t="str">
        <f>IF(BP16="Y",BP$44,"")</f>
        <v/>
      </c>
      <c r="BQ49" s="11" t="str">
        <f>IF(BQ16="Y",BQ$44,"")</f>
        <v/>
      </c>
      <c r="BR49" s="11" t="str">
        <f>IF(BR16="Y",BR$44,"")</f>
        <v/>
      </c>
      <c r="BS49" s="11" t="str">
        <f>IF(BS16="Y",BS$44,"")</f>
        <v/>
      </c>
      <c r="BT49" s="11" t="str">
        <f>IF(BT16="Y",BT$44,"")</f>
        <v/>
      </c>
      <c r="BU49" s="11" t="str">
        <f>IF(BU16="Y",BU$44,"")</f>
        <v/>
      </c>
      <c r="BV49" s="11" t="str">
        <f>IF(BV16="Y",BV$44,"")</f>
        <v/>
      </c>
      <c r="BW49" s="11" t="str">
        <f>IF(BW16="Y",BW$44,"")</f>
        <v/>
      </c>
      <c r="BX49" s="11" t="str">
        <f>IF(BX16="Y",BX$44,"")</f>
        <v/>
      </c>
      <c r="BY49" s="11" t="str">
        <f>IF(BY16="Y",BY$44,"")</f>
        <v/>
      </c>
      <c r="BZ49" s="11" t="str">
        <f>IF(BZ16="Y",BZ$44,"")</f>
        <v/>
      </c>
      <c r="CA49" s="11" t="str">
        <f>IF(CA16="Y",CA$44,"")</f>
        <v/>
      </c>
      <c r="CB49" s="11" t="str">
        <f>IF(CB16="Y",CB$44,"")</f>
        <v/>
      </c>
      <c r="CC49" s="11" t="str">
        <f>IF(CC16="Y",CC$44,"")</f>
        <v/>
      </c>
      <c r="CD49" s="11" t="str">
        <f>IF(CD16="Y",CD$44,"")</f>
        <v/>
      </c>
      <c r="CE49" s="11" t="str">
        <f>IF(CE16="Y",CE$44,"")</f>
        <v/>
      </c>
      <c r="CF49" s="11" t="str">
        <f>IF(CF16="Y",CF$44,"")</f>
        <v/>
      </c>
      <c r="CG49" s="11" t="str">
        <f>IF(CG16="Y",CG$44,"")</f>
        <v/>
      </c>
      <c r="CH49" s="11" t="str">
        <f>IF(CH16="Y",CH$44,"")</f>
        <v/>
      </c>
      <c r="CI49" s="11" t="str">
        <f>IF(CI16="Y",CI$44,"")</f>
        <v/>
      </c>
      <c r="CJ49" s="11" t="str">
        <f>IF(CJ16="Y",CJ$44,"")</f>
        <v/>
      </c>
      <c r="CK49" s="11" t="str">
        <f>IF(CK16="Y",CK$44,"")</f>
        <v/>
      </c>
      <c r="CL49" s="11" t="str">
        <f>IF(CL16="Y",CL$44,"")</f>
        <v/>
      </c>
      <c r="CM49" s="11" t="str">
        <f>IF(CM16="Y",CM$44,"")</f>
        <v/>
      </c>
      <c r="CN49" s="11" t="str">
        <f>IF(CN16="Y",CN$44,"")</f>
        <v/>
      </c>
      <c r="CO49" s="11" t="str">
        <f>IF(CO16="Y",CO$44,"")</f>
        <v/>
      </c>
      <c r="CP49" s="11" t="str">
        <f>IF(CP16="Y",CP$44,"")</f>
        <v/>
      </c>
      <c r="CQ49" s="11" t="str">
        <f>IF(CQ16="Y",CQ$44,"")</f>
        <v/>
      </c>
      <c r="CR49" s="11" t="str">
        <f>IF(CR16="Y",CR$44,"")</f>
        <v/>
      </c>
      <c r="CS49" s="11" t="str">
        <f>IF(CS16="Y",CS$44,"")</f>
        <v/>
      </c>
      <c r="CT49" s="11" t="str">
        <f>IF(CT16="Y",CT$44,"")</f>
        <v/>
      </c>
      <c r="CU49" s="11" t="str">
        <f>IF(CU16="Y",CU$44,"")</f>
        <v/>
      </c>
      <c r="CV49" s="11" t="str">
        <f>IF(CV16="Y",CV$44,"")</f>
        <v/>
      </c>
      <c r="CW49" s="11" t="str">
        <f>IF(CW16="Y",CW$44,"")</f>
        <v/>
      </c>
      <c r="CX49" s="11" t="str">
        <f>IF(CX16="Y",CX$44,"")</f>
        <v/>
      </c>
      <c r="CY49" s="17">
        <f t="shared" si="7"/>
        <v>1285</v>
      </c>
      <c r="CZ49" s="23">
        <f t="shared" si="8"/>
        <v>778.21011673151747</v>
      </c>
    </row>
    <row r="50" spans="1:104" ht="30" outlineLevel="1" x14ac:dyDescent="0.25">
      <c r="A50" s="3" t="str">
        <f>A17</f>
        <v>J7</v>
      </c>
      <c r="B50" s="3" t="str">
        <f>B17</f>
        <v>WAB7</v>
      </c>
      <c r="C50" s="66" t="str">
        <f>C17</f>
        <v>Highways</v>
      </c>
      <c r="D50" s="3" t="str">
        <f>D17</f>
        <v>Junction 7 – Honey Lane / Broomstick Hall Road Roundabout, Waltham Abbey</v>
      </c>
      <c r="E50" s="3" t="str">
        <f>E17</f>
        <v>Roundabout junction</v>
      </c>
      <c r="F50" s="3" t="str">
        <f>F17</f>
        <v>No improvements proposed - not apportioned on this basis.</v>
      </c>
      <c r="G50" s="43">
        <f>G17</f>
        <v>0</v>
      </c>
      <c r="H50" s="11" t="str">
        <f>IF(H17="Y",H$44,"")</f>
        <v/>
      </c>
      <c r="I50" s="11" t="str">
        <f>IF(I17="Y",I$44,"")</f>
        <v/>
      </c>
      <c r="J50" s="11" t="str">
        <f>IF(J17="Y",J$44,"")</f>
        <v/>
      </c>
      <c r="K50" s="11" t="str">
        <f>IF(K17="Y",K$44,"")</f>
        <v/>
      </c>
      <c r="L50" s="11" t="str">
        <f>IF(L17="Y",L$44,"")</f>
        <v/>
      </c>
      <c r="M50" s="11" t="str">
        <f>IF(M17="Y",M$44,"")</f>
        <v/>
      </c>
      <c r="N50" s="11" t="str">
        <f>IF(N17="Y",N$44,"")</f>
        <v/>
      </c>
      <c r="O50" s="11" t="str">
        <f>IF(O17="Y",O$44,"")</f>
        <v/>
      </c>
      <c r="P50" s="11" t="str">
        <f>IF(P17="Y",P$44,"")</f>
        <v/>
      </c>
      <c r="Q50" s="11" t="str">
        <f>IF(Q17="Y",Q$44,"")</f>
        <v/>
      </c>
      <c r="R50" s="11" t="str">
        <f>IF(R17="Y",R$44,"")</f>
        <v/>
      </c>
      <c r="S50" s="11" t="str">
        <f>IF(S17="Y",S$44,"")</f>
        <v/>
      </c>
      <c r="T50" s="11" t="str">
        <f>IF(T17="Y",T$44,"")</f>
        <v/>
      </c>
      <c r="U50" s="11" t="str">
        <f>IF(U17="Y",U$44,"")</f>
        <v/>
      </c>
      <c r="V50" s="11" t="str">
        <f>IF(V17="Y",V$44,"")</f>
        <v/>
      </c>
      <c r="W50" s="11" t="str">
        <f>IF(W17="Y",W$44,"")</f>
        <v/>
      </c>
      <c r="X50" s="11" t="str">
        <f>IF(X17="Y",X$44,"")</f>
        <v/>
      </c>
      <c r="Y50" s="11" t="str">
        <f>IF(Y17="Y",Y$44,"")</f>
        <v/>
      </c>
      <c r="Z50" s="11" t="str">
        <f>IF(Z17="Y",Z$44,"")</f>
        <v/>
      </c>
      <c r="AA50" s="11" t="str">
        <f>IF(AA17="Y",AA$44,"")</f>
        <v/>
      </c>
      <c r="AB50" s="11" t="str">
        <f>IF(AB17="Y",AB$44,"")</f>
        <v/>
      </c>
      <c r="AC50" s="11" t="str">
        <f>IF(AC17="Y",AC$44,"")</f>
        <v/>
      </c>
      <c r="AD50" s="11" t="str">
        <f>IF(AD17="Y",AD$44,"")</f>
        <v/>
      </c>
      <c r="AE50" s="11" t="str">
        <f>IF(AE17="Y",AE$44,"")</f>
        <v/>
      </c>
      <c r="AF50" s="11" t="str">
        <f>IF(AF17="Y",AF$44,"")</f>
        <v/>
      </c>
      <c r="AG50" s="11" t="str">
        <f>IF(AG17="Y",AG$44,"")</f>
        <v/>
      </c>
      <c r="AH50" s="11" t="str">
        <f>IF(AH17="Y",AH$44,"")</f>
        <v/>
      </c>
      <c r="AI50" s="11" t="str">
        <f>IF(AI17="Y",AI$44,"")</f>
        <v/>
      </c>
      <c r="AJ50" s="11" t="str">
        <f>IF(AJ17="Y",AJ$44,"")</f>
        <v/>
      </c>
      <c r="AK50" s="11" t="str">
        <f>IF(AK17="Y",AK$44,"")</f>
        <v/>
      </c>
      <c r="AL50" s="11" t="str">
        <f>IF(AL17="Y",AL$44,"")</f>
        <v/>
      </c>
      <c r="AM50" s="11" t="str">
        <f>IF(AM17="Y",AM$44,"")</f>
        <v/>
      </c>
      <c r="AN50" s="11" t="str">
        <f>IF(AN17="Y",AN$44,"")</f>
        <v/>
      </c>
      <c r="AO50" s="11" t="str">
        <f>IF(AO17="Y",AO$44,"")</f>
        <v/>
      </c>
      <c r="AP50" s="11" t="str">
        <f>IF(AP17="Y",AP$44,"")</f>
        <v/>
      </c>
      <c r="AQ50" s="11" t="str">
        <f>IF(AQ17="Y",AQ$44,"")</f>
        <v/>
      </c>
      <c r="AR50" s="11" t="str">
        <f>IF(AR17="Y",AR$44,"")</f>
        <v/>
      </c>
      <c r="AS50" s="11" t="str">
        <f>IF(AS17="Y",AS$44,"")</f>
        <v/>
      </c>
      <c r="AT50" s="11" t="str">
        <f>IF(AT17="Y",AT$44,"")</f>
        <v/>
      </c>
      <c r="AU50" s="11" t="str">
        <f>IF(AU17="Y",AU$44,"")</f>
        <v/>
      </c>
      <c r="AV50" s="11" t="str">
        <f>IF(AV17="Y",AV$44,"")</f>
        <v/>
      </c>
      <c r="AW50" s="11" t="str">
        <f>IF(AW17="Y",AW$44,"")</f>
        <v/>
      </c>
      <c r="AX50" s="11" t="str">
        <f>IF(AX17="Y",AX$44,"")</f>
        <v/>
      </c>
      <c r="AY50" s="11" t="str">
        <f>IF(AY17="Y",AY$44,"")</f>
        <v/>
      </c>
      <c r="AZ50" s="11" t="str">
        <f>IF(AZ17="Y",AZ$44,"")</f>
        <v/>
      </c>
      <c r="BA50" s="11" t="str">
        <f>IF(BA17="Y",BA$44,"")</f>
        <v/>
      </c>
      <c r="BB50" s="11" t="str">
        <f>IF(BB17="Y",BB$44,"")</f>
        <v/>
      </c>
      <c r="BC50" s="11" t="str">
        <f>IF(BC17="Y",BC$44,"")</f>
        <v/>
      </c>
      <c r="BD50" s="11" t="str">
        <f>IF(BD17="Y",BD$44,"")</f>
        <v/>
      </c>
      <c r="BE50" s="11" t="str">
        <f>IF(BE17="Y",BE$44,"")</f>
        <v/>
      </c>
      <c r="BF50" s="11" t="str">
        <f>IF(BF17="Y",BF$44,"")</f>
        <v/>
      </c>
      <c r="BG50" s="11" t="str">
        <f>IF(BG17="Y",BG$44,"")</f>
        <v/>
      </c>
      <c r="BH50" s="11" t="str">
        <f>IF(BH17="Y",BH$44,"")</f>
        <v/>
      </c>
      <c r="BI50" s="11" t="str">
        <f>IF(BI17="Y",BI$44,"")</f>
        <v/>
      </c>
      <c r="BJ50" s="11" t="str">
        <f>IF(BJ17="Y",BJ$44,"")</f>
        <v/>
      </c>
      <c r="BK50" s="11" t="str">
        <f>IF(BK17="Y",BK$44,"")</f>
        <v/>
      </c>
      <c r="BL50" s="11" t="str">
        <f>IF(BL17="Y",BL$44,"")</f>
        <v/>
      </c>
      <c r="BM50" s="11" t="str">
        <f>IF(BM17="Y",BM$44,"")</f>
        <v/>
      </c>
      <c r="BN50" s="11" t="str">
        <f>IF(BN17="Y",BN$44,"")</f>
        <v/>
      </c>
      <c r="BO50" s="11" t="str">
        <f>IF(BO17="Y",BO$44,"")</f>
        <v/>
      </c>
      <c r="BP50" s="11" t="str">
        <f>IF(BP17="Y",BP$44,"")</f>
        <v/>
      </c>
      <c r="BQ50" s="11" t="str">
        <f>IF(BQ17="Y",BQ$44,"")</f>
        <v/>
      </c>
      <c r="BR50" s="11" t="str">
        <f>IF(BR17="Y",BR$44,"")</f>
        <v/>
      </c>
      <c r="BS50" s="11" t="str">
        <f>IF(BS17="Y",BS$44,"")</f>
        <v/>
      </c>
      <c r="BT50" s="11" t="str">
        <f>IF(BT17="Y",BT$44,"")</f>
        <v/>
      </c>
      <c r="BU50" s="11" t="str">
        <f>IF(BU17="Y",BU$44,"")</f>
        <v/>
      </c>
      <c r="BV50" s="11" t="str">
        <f>IF(BV17="Y",BV$44,"")</f>
        <v/>
      </c>
      <c r="BW50" s="11" t="str">
        <f>IF(BW17="Y",BW$44,"")</f>
        <v/>
      </c>
      <c r="BX50" s="11" t="str">
        <f>IF(BX17="Y",BX$44,"")</f>
        <v/>
      </c>
      <c r="BY50" s="11" t="str">
        <f>IF(BY17="Y",BY$44,"")</f>
        <v/>
      </c>
      <c r="BZ50" s="11" t="str">
        <f>IF(BZ17="Y",BZ$44,"")</f>
        <v/>
      </c>
      <c r="CA50" s="11" t="str">
        <f>IF(CA17="Y",CA$44,"")</f>
        <v/>
      </c>
      <c r="CB50" s="11" t="str">
        <f>IF(CB17="Y",CB$44,"")</f>
        <v/>
      </c>
      <c r="CC50" s="11" t="str">
        <f>IF(CC17="Y",CC$44,"")</f>
        <v/>
      </c>
      <c r="CD50" s="11" t="str">
        <f>IF(CD17="Y",CD$44,"")</f>
        <v/>
      </c>
      <c r="CE50" s="11" t="str">
        <f>IF(CE17="Y",CE$44,"")</f>
        <v/>
      </c>
      <c r="CF50" s="11" t="str">
        <f>IF(CF17="Y",CF$44,"")</f>
        <v/>
      </c>
      <c r="CG50" s="11" t="str">
        <f>IF(CG17="Y",CG$44,"")</f>
        <v/>
      </c>
      <c r="CH50" s="11" t="str">
        <f>IF(CH17="Y",CH$44,"")</f>
        <v/>
      </c>
      <c r="CI50" s="11" t="str">
        <f>IF(CI17="Y",CI$44,"")</f>
        <v/>
      </c>
      <c r="CJ50" s="11" t="str">
        <f>IF(CJ17="Y",CJ$44,"")</f>
        <v/>
      </c>
      <c r="CK50" s="11" t="str">
        <f>IF(CK17="Y",CK$44,"")</f>
        <v/>
      </c>
      <c r="CL50" s="11" t="str">
        <f>IF(CL17="Y",CL$44,"")</f>
        <v/>
      </c>
      <c r="CM50" s="11" t="str">
        <f>IF(CM17="Y",CM$44,"")</f>
        <v/>
      </c>
      <c r="CN50" s="11" t="str">
        <f>IF(CN17="Y",CN$44,"")</f>
        <v/>
      </c>
      <c r="CO50" s="11" t="str">
        <f>IF(CO17="Y",CO$44,"")</f>
        <v/>
      </c>
      <c r="CP50" s="11" t="str">
        <f>IF(CP17="Y",CP$44,"")</f>
        <v/>
      </c>
      <c r="CQ50" s="11" t="str">
        <f>IF(CQ17="Y",CQ$44,"")</f>
        <v/>
      </c>
      <c r="CR50" s="11" t="str">
        <f>IF(CR17="Y",CR$44,"")</f>
        <v/>
      </c>
      <c r="CS50" s="11" t="str">
        <f>IF(CS17="Y",CS$44,"")</f>
        <v/>
      </c>
      <c r="CT50" s="11" t="str">
        <f>IF(CT17="Y",CT$44,"")</f>
        <v/>
      </c>
      <c r="CU50" s="11" t="str">
        <f>IF(CU17="Y",CU$44,"")</f>
        <v/>
      </c>
      <c r="CV50" s="11" t="str">
        <f>IF(CV17="Y",CV$44,"")</f>
        <v/>
      </c>
      <c r="CW50" s="11" t="str">
        <f>IF(CW17="Y",CW$44,"")</f>
        <v/>
      </c>
      <c r="CX50" s="11" t="str">
        <f>IF(CX17="Y",CX$44,"")</f>
        <v/>
      </c>
      <c r="CY50" s="17">
        <f t="shared" si="7"/>
        <v>0</v>
      </c>
      <c r="CZ50" s="23" t="str">
        <f t="shared" si="8"/>
        <v/>
      </c>
    </row>
    <row r="51" spans="1:104" ht="30" outlineLevel="1" x14ac:dyDescent="0.25">
      <c r="A51" s="3" t="str">
        <f>A18</f>
        <v>J8</v>
      </c>
      <c r="B51" s="3" t="str">
        <f>B18</f>
        <v>EPP16 / EPP17</v>
      </c>
      <c r="C51" s="66" t="str">
        <f>C18</f>
        <v>Highways</v>
      </c>
      <c r="D51" s="3" t="str">
        <f>D18</f>
        <v>Junction 8 – B1393 Thornwood Road Signalised Junction, Epping</v>
      </c>
      <c r="E51" s="3" t="str">
        <f>E18</f>
        <v>Signalised Junction</v>
      </c>
      <c r="F51" s="3">
        <f>F18</f>
        <v>0</v>
      </c>
      <c r="G51" s="43">
        <f>G18</f>
        <v>4000000</v>
      </c>
      <c r="H51" s="11" t="str">
        <f>IF(H18="Y",H$44,"")</f>
        <v/>
      </c>
      <c r="I51" s="11" t="str">
        <f>IF(I18="Y",I$44,"")</f>
        <v/>
      </c>
      <c r="J51" s="11" t="str">
        <f>IF(J18="Y",J$44,"")</f>
        <v/>
      </c>
      <c r="K51" s="11">
        <f>IF(K18="Y",K$44,"")</f>
        <v>450</v>
      </c>
      <c r="L51" s="11">
        <f>IF(L18="Y",L$44,"")</f>
        <v>500</v>
      </c>
      <c r="M51" s="11">
        <f>IF(M18="Y",M$44,"")</f>
        <v>89</v>
      </c>
      <c r="N51" s="11">
        <f>IF(N18="Y",N$44,"")</f>
        <v>34</v>
      </c>
      <c r="O51" s="11">
        <f>IF(O18="Y",O$44,"")</f>
        <v>43</v>
      </c>
      <c r="P51" s="11">
        <f>IF(P18="Y",P$44,"")</f>
        <v>47</v>
      </c>
      <c r="Q51" s="11">
        <f>IF(Q18="Y",Q$44,"")</f>
        <v>31</v>
      </c>
      <c r="R51" s="11">
        <f>IF(R18="Y",R$44,"")</f>
        <v>44</v>
      </c>
      <c r="S51" s="11">
        <f>IF(S18="Y",S$44,"")</f>
        <v>50</v>
      </c>
      <c r="T51" s="11" t="str">
        <f>IF(T18="Y",T$44,"")</f>
        <v/>
      </c>
      <c r="U51" s="11" t="str">
        <f>IF(U18="Y",U$44,"")</f>
        <v/>
      </c>
      <c r="V51" s="11" t="str">
        <f>IF(V18="Y",V$44,"")</f>
        <v/>
      </c>
      <c r="W51" s="11" t="str">
        <f>IF(W18="Y",W$44,"")</f>
        <v/>
      </c>
      <c r="X51" s="11" t="str">
        <f>IF(X18="Y",X$44,"")</f>
        <v/>
      </c>
      <c r="Y51" s="11" t="str">
        <f>IF(Y18="Y",Y$44,"")</f>
        <v/>
      </c>
      <c r="Z51" s="11" t="str">
        <f>IF(Z18="Y",Z$44,"")</f>
        <v/>
      </c>
      <c r="AA51" s="11" t="str">
        <f>IF(AA18="Y",AA$44,"")</f>
        <v/>
      </c>
      <c r="AB51" s="11" t="str">
        <f>IF(AB18="Y",AB$44,"")</f>
        <v/>
      </c>
      <c r="AC51" s="11" t="str">
        <f>IF(AC18="Y",AC$44,"")</f>
        <v/>
      </c>
      <c r="AD51" s="11" t="str">
        <f>IF(AD18="Y",AD$44,"")</f>
        <v/>
      </c>
      <c r="AE51" s="11" t="str">
        <f>IF(AE18="Y",AE$44,"")</f>
        <v/>
      </c>
      <c r="AF51" s="11" t="str">
        <f>IF(AF18="Y",AF$44,"")</f>
        <v/>
      </c>
      <c r="AG51" s="11" t="str">
        <f>IF(AG18="Y",AG$44,"")</f>
        <v/>
      </c>
      <c r="AH51" s="11" t="str">
        <f>IF(AH18="Y",AH$44,"")</f>
        <v/>
      </c>
      <c r="AI51" s="11" t="str">
        <f>IF(AI18="Y",AI$44,"")</f>
        <v/>
      </c>
      <c r="AJ51" s="11" t="str">
        <f>IF(AJ18="Y",AJ$44,"")</f>
        <v/>
      </c>
      <c r="AK51" s="11" t="str">
        <f>IF(AK18="Y",AK$44,"")</f>
        <v/>
      </c>
      <c r="AL51" s="11" t="str">
        <f>IF(AL18="Y",AL$44,"")</f>
        <v/>
      </c>
      <c r="AM51" s="11" t="str">
        <f>IF(AM18="Y",AM$44,"")</f>
        <v/>
      </c>
      <c r="AN51" s="11" t="str">
        <f>IF(AN18="Y",AN$44,"")</f>
        <v/>
      </c>
      <c r="AO51" s="11" t="str">
        <f>IF(AO18="Y",AO$44,"")</f>
        <v/>
      </c>
      <c r="AP51" s="11" t="str">
        <f>IF(AP18="Y",AP$44,"")</f>
        <v/>
      </c>
      <c r="AQ51" s="11" t="str">
        <f>IF(AQ18="Y",AQ$44,"")</f>
        <v/>
      </c>
      <c r="AR51" s="11" t="str">
        <f>IF(AR18="Y",AR$44,"")</f>
        <v/>
      </c>
      <c r="AS51" s="11" t="str">
        <f>IF(AS18="Y",AS$44,"")</f>
        <v/>
      </c>
      <c r="AT51" s="11" t="str">
        <f>IF(AT18="Y",AT$44,"")</f>
        <v/>
      </c>
      <c r="AU51" s="11" t="str">
        <f>IF(AU18="Y",AU$44,"")</f>
        <v/>
      </c>
      <c r="AV51" s="11" t="str">
        <f>IF(AV18="Y",AV$44,"")</f>
        <v/>
      </c>
      <c r="AW51" s="11" t="str">
        <f>IF(AW18="Y",AW$44,"")</f>
        <v/>
      </c>
      <c r="AX51" s="11" t="str">
        <f>IF(AX18="Y",AX$44,"")</f>
        <v/>
      </c>
      <c r="AY51" s="11" t="str">
        <f>IF(AY18="Y",AY$44,"")</f>
        <v/>
      </c>
      <c r="AZ51" s="11" t="str">
        <f>IF(AZ18="Y",AZ$44,"")</f>
        <v/>
      </c>
      <c r="BA51" s="11" t="str">
        <f>IF(BA18="Y",BA$44,"")</f>
        <v/>
      </c>
      <c r="BB51" s="11" t="str">
        <f>IF(BB18="Y",BB$44,"")</f>
        <v/>
      </c>
      <c r="BC51" s="11" t="str">
        <f>IF(BC18="Y",BC$44,"")</f>
        <v/>
      </c>
      <c r="BD51" s="11" t="str">
        <f>IF(BD18="Y",BD$44,"")</f>
        <v/>
      </c>
      <c r="BE51" s="11" t="str">
        <f>IF(BE18="Y",BE$44,"")</f>
        <v/>
      </c>
      <c r="BF51" s="11" t="str">
        <f>IF(BF18="Y",BF$44,"")</f>
        <v/>
      </c>
      <c r="BG51" s="11" t="str">
        <f>IF(BG18="Y",BG$44,"")</f>
        <v/>
      </c>
      <c r="BH51" s="11" t="str">
        <f>IF(BH18="Y",BH$44,"")</f>
        <v/>
      </c>
      <c r="BI51" s="11">
        <f>IF(BI18="Y",BI$44,"")</f>
        <v>223</v>
      </c>
      <c r="BJ51" s="11">
        <f>IF(BJ18="Y",BJ$44,"")</f>
        <v>21</v>
      </c>
      <c r="BK51" s="11">
        <f>IF(BK18="Y",BK$44,"")</f>
        <v>728</v>
      </c>
      <c r="BL51" s="11">
        <f>IF(BL18="Y",BL$44,"")</f>
        <v>27</v>
      </c>
      <c r="BM51" s="11">
        <f>IF(BM18="Y",BM$44,"")</f>
        <v>51</v>
      </c>
      <c r="BN51" s="11">
        <f>IF(BN18="Y",BN$44,"")</f>
        <v>400</v>
      </c>
      <c r="BO51" s="11" t="str">
        <f>IF(BO18="Y",BO$44,"")</f>
        <v/>
      </c>
      <c r="BP51" s="11" t="str">
        <f>IF(BP18="Y",BP$44,"")</f>
        <v/>
      </c>
      <c r="BQ51" s="11" t="str">
        <f>IF(BQ18="Y",BQ$44,"")</f>
        <v/>
      </c>
      <c r="BR51" s="11" t="str">
        <f>IF(BR18="Y",BR$44,"")</f>
        <v/>
      </c>
      <c r="BS51" s="11" t="str">
        <f>IF(BS18="Y",BS$44,"")</f>
        <v/>
      </c>
      <c r="BT51" s="11" t="str">
        <f>IF(BT18="Y",BT$44,"")</f>
        <v/>
      </c>
      <c r="BU51" s="11" t="str">
        <f>IF(BU18="Y",BU$44,"")</f>
        <v/>
      </c>
      <c r="BV51" s="11" t="str">
        <f>IF(BV18="Y",BV$44,"")</f>
        <v/>
      </c>
      <c r="BW51" s="11" t="str">
        <f>IF(BW18="Y",BW$44,"")</f>
        <v/>
      </c>
      <c r="BX51" s="11" t="str">
        <f>IF(BX18="Y",BX$44,"")</f>
        <v/>
      </c>
      <c r="BY51" s="11" t="str">
        <f>IF(BY18="Y",BY$44,"")</f>
        <v/>
      </c>
      <c r="BZ51" s="11" t="str">
        <f>IF(BZ18="Y",BZ$44,"")</f>
        <v/>
      </c>
      <c r="CA51" s="11" t="str">
        <f>IF(CA18="Y",CA$44,"")</f>
        <v/>
      </c>
      <c r="CB51" s="11" t="str">
        <f>IF(CB18="Y",CB$44,"")</f>
        <v/>
      </c>
      <c r="CC51" s="11" t="str">
        <f>IF(CC18="Y",CC$44,"")</f>
        <v/>
      </c>
      <c r="CD51" s="11" t="str">
        <f>IF(CD18="Y",CD$44,"")</f>
        <v/>
      </c>
      <c r="CE51" s="11" t="str">
        <f>IF(CE18="Y",CE$44,"")</f>
        <v/>
      </c>
      <c r="CF51" s="11" t="str">
        <f>IF(CF18="Y",CF$44,"")</f>
        <v/>
      </c>
      <c r="CG51" s="11" t="str">
        <f>IF(CG18="Y",CG$44,"")</f>
        <v/>
      </c>
      <c r="CH51" s="11" t="str">
        <f>IF(CH18="Y",CH$44,"")</f>
        <v/>
      </c>
      <c r="CI51" s="11" t="str">
        <f>IF(CI18="Y",CI$44,"")</f>
        <v/>
      </c>
      <c r="CJ51" s="11" t="str">
        <f>IF(CJ18="Y",CJ$44,"")</f>
        <v/>
      </c>
      <c r="CK51" s="11">
        <f>IF(CK18="Y",CK$44,"")</f>
        <v>124</v>
      </c>
      <c r="CL51" s="11">
        <f>IF(CL18="Y",CL$44,"")</f>
        <v>48</v>
      </c>
      <c r="CM51" s="11" t="str">
        <f>IF(CM18="Y",CM$44,"")</f>
        <v/>
      </c>
      <c r="CN51" s="11" t="str">
        <f>IF(CN18="Y",CN$44,"")</f>
        <v/>
      </c>
      <c r="CO51" s="11" t="str">
        <f>IF(CO18="Y",CO$44,"")</f>
        <v/>
      </c>
      <c r="CP51" s="11" t="str">
        <f>IF(CP18="Y",CP$44,"")</f>
        <v/>
      </c>
      <c r="CQ51" s="11" t="str">
        <f>IF(CQ18="Y",CQ$44,"")</f>
        <v/>
      </c>
      <c r="CR51" s="11" t="str">
        <f>IF(CR18="Y",CR$44,"")</f>
        <v/>
      </c>
      <c r="CS51" s="11" t="str">
        <f>IF(CS18="Y",CS$44,"")</f>
        <v/>
      </c>
      <c r="CT51" s="11" t="str">
        <f>IF(CT18="Y",CT$44,"")</f>
        <v/>
      </c>
      <c r="CU51" s="11" t="str">
        <f>IF(CU18="Y",CU$44,"")</f>
        <v/>
      </c>
      <c r="CV51" s="11" t="str">
        <f>IF(CV18="Y",CV$44,"")</f>
        <v/>
      </c>
      <c r="CW51" s="11" t="str">
        <f>IF(CW18="Y",CW$44,"")</f>
        <v/>
      </c>
      <c r="CX51" s="11" t="str">
        <f>IF(CX18="Y",CX$44,"")</f>
        <v/>
      </c>
      <c r="CY51" s="17">
        <f t="shared" si="7"/>
        <v>2910</v>
      </c>
      <c r="CZ51" s="23">
        <f t="shared" si="8"/>
        <v>1374.5704467353951</v>
      </c>
    </row>
    <row r="52" spans="1:104" ht="45" outlineLevel="1" x14ac:dyDescent="0.25">
      <c r="A52" s="3" t="str">
        <f>A19</f>
        <v>J9a</v>
      </c>
      <c r="B52" s="3" t="str">
        <f>B19</f>
        <v>EPP12</v>
      </c>
      <c r="C52" s="66" t="str">
        <f>C19</f>
        <v>Highways</v>
      </c>
      <c r="D52" s="3" t="str">
        <f>D19</f>
        <v>Junction 9a – B1393 High Street / Station Road Roundabout, Epping</v>
      </c>
      <c r="E52" s="3" t="str">
        <f>E19</f>
        <v>Roundabout junction</v>
      </c>
      <c r="F52" s="3" t="str">
        <f>F19</f>
        <v>May not be implementable due to need for third party  land and effects on veteran / significant trees.</v>
      </c>
      <c r="G52" s="43">
        <f>G19</f>
        <v>1000000</v>
      </c>
      <c r="H52" s="11" t="str">
        <f>IF(H19="Y",H$44,"")</f>
        <v/>
      </c>
      <c r="I52" s="11" t="str">
        <f>IF(I19="Y",I$44,"")</f>
        <v/>
      </c>
      <c r="J52" s="11" t="str">
        <f>IF(J19="Y",J$44,"")</f>
        <v/>
      </c>
      <c r="K52" s="11">
        <f>IF(K19="Y",K$44,"")</f>
        <v>450</v>
      </c>
      <c r="L52" s="11">
        <f>IF(L19="Y",L$44,"")</f>
        <v>500</v>
      </c>
      <c r="M52" s="11">
        <f>IF(M19="Y",M$44,"")</f>
        <v>89</v>
      </c>
      <c r="N52" s="11">
        <f>IF(N19="Y",N$44,"")</f>
        <v>34</v>
      </c>
      <c r="O52" s="11">
        <f>IF(O19="Y",O$44,"")</f>
        <v>43</v>
      </c>
      <c r="P52" s="11">
        <f>IF(P19="Y",P$44,"")</f>
        <v>47</v>
      </c>
      <c r="Q52" s="11">
        <f>IF(Q19="Y",Q$44,"")</f>
        <v>31</v>
      </c>
      <c r="R52" s="11">
        <f>IF(R19="Y",R$44,"")</f>
        <v>44</v>
      </c>
      <c r="S52" s="11">
        <f>IF(S19="Y",S$44,"")</f>
        <v>50</v>
      </c>
      <c r="T52" s="11" t="str">
        <f>IF(T19="Y",T$44,"")</f>
        <v/>
      </c>
      <c r="U52" s="11" t="str">
        <f>IF(U19="Y",U$44,"")</f>
        <v/>
      </c>
      <c r="V52" s="11" t="str">
        <f>IF(V19="Y",V$44,"")</f>
        <v/>
      </c>
      <c r="W52" s="11" t="str">
        <f>IF(W19="Y",W$44,"")</f>
        <v/>
      </c>
      <c r="X52" s="11" t="str">
        <f>IF(X19="Y",X$44,"")</f>
        <v/>
      </c>
      <c r="Y52" s="11" t="str">
        <f>IF(Y19="Y",Y$44,"")</f>
        <v/>
      </c>
      <c r="Z52" s="11" t="str">
        <f>IF(Z19="Y",Z$44,"")</f>
        <v/>
      </c>
      <c r="AA52" s="11" t="str">
        <f>IF(AA19="Y",AA$44,"")</f>
        <v/>
      </c>
      <c r="AB52" s="11" t="str">
        <f>IF(AB19="Y",AB$44,"")</f>
        <v/>
      </c>
      <c r="AC52" s="11" t="str">
        <f>IF(AC19="Y",AC$44,"")</f>
        <v/>
      </c>
      <c r="AD52" s="11" t="str">
        <f>IF(AD19="Y",AD$44,"")</f>
        <v/>
      </c>
      <c r="AE52" s="11" t="str">
        <f>IF(AE19="Y",AE$44,"")</f>
        <v/>
      </c>
      <c r="AF52" s="11" t="str">
        <f>IF(AF19="Y",AF$44,"")</f>
        <v/>
      </c>
      <c r="AG52" s="11" t="str">
        <f>IF(AG19="Y",AG$44,"")</f>
        <v/>
      </c>
      <c r="AH52" s="11" t="str">
        <f>IF(AH19="Y",AH$44,"")</f>
        <v/>
      </c>
      <c r="AI52" s="11" t="str">
        <f>IF(AI19="Y",AI$44,"")</f>
        <v/>
      </c>
      <c r="AJ52" s="11" t="str">
        <f>IF(AJ19="Y",AJ$44,"")</f>
        <v/>
      </c>
      <c r="AK52" s="11" t="str">
        <f>IF(AK19="Y",AK$44,"")</f>
        <v/>
      </c>
      <c r="AL52" s="11" t="str">
        <f>IF(AL19="Y",AL$44,"")</f>
        <v/>
      </c>
      <c r="AM52" s="11" t="str">
        <f>IF(AM19="Y",AM$44,"")</f>
        <v/>
      </c>
      <c r="AN52" s="11" t="str">
        <f>IF(AN19="Y",AN$44,"")</f>
        <v/>
      </c>
      <c r="AO52" s="11" t="str">
        <f>IF(AO19="Y",AO$44,"")</f>
        <v/>
      </c>
      <c r="AP52" s="11" t="str">
        <f>IF(AP19="Y",AP$44,"")</f>
        <v/>
      </c>
      <c r="AQ52" s="11" t="str">
        <f>IF(AQ19="Y",AQ$44,"")</f>
        <v/>
      </c>
      <c r="AR52" s="11" t="str">
        <f>IF(AR19="Y",AR$44,"")</f>
        <v/>
      </c>
      <c r="AS52" s="11" t="str">
        <f>IF(AS19="Y",AS$44,"")</f>
        <v/>
      </c>
      <c r="AT52" s="11" t="str">
        <f>IF(AT19="Y",AT$44,"")</f>
        <v/>
      </c>
      <c r="AU52" s="11" t="str">
        <f>IF(AU19="Y",AU$44,"")</f>
        <v/>
      </c>
      <c r="AV52" s="11" t="str">
        <f>IF(AV19="Y",AV$44,"")</f>
        <v/>
      </c>
      <c r="AW52" s="11" t="str">
        <f>IF(AW19="Y",AW$44,"")</f>
        <v/>
      </c>
      <c r="AX52" s="11" t="str">
        <f>IF(AX19="Y",AX$44,"")</f>
        <v/>
      </c>
      <c r="AY52" s="11" t="str">
        <f>IF(AY19="Y",AY$44,"")</f>
        <v/>
      </c>
      <c r="AZ52" s="11" t="str">
        <f>IF(AZ19="Y",AZ$44,"")</f>
        <v/>
      </c>
      <c r="BA52" s="11" t="str">
        <f>IF(BA19="Y",BA$44,"")</f>
        <v/>
      </c>
      <c r="BB52" s="11" t="str">
        <f>IF(BB19="Y",BB$44,"")</f>
        <v/>
      </c>
      <c r="BC52" s="11" t="str">
        <f>IF(BC19="Y",BC$44,"")</f>
        <v/>
      </c>
      <c r="BD52" s="11" t="str">
        <f>IF(BD19="Y",BD$44,"")</f>
        <v/>
      </c>
      <c r="BE52" s="11" t="str">
        <f>IF(BE19="Y",BE$44,"")</f>
        <v/>
      </c>
      <c r="BF52" s="11" t="str">
        <f>IF(BF19="Y",BF$44,"")</f>
        <v/>
      </c>
      <c r="BG52" s="11" t="str">
        <f>IF(BG19="Y",BG$44,"")</f>
        <v/>
      </c>
      <c r="BH52" s="11" t="str">
        <f>IF(BH19="Y",BH$44,"")</f>
        <v/>
      </c>
      <c r="BI52" s="11">
        <f>IF(BI19="Y",BI$44,"")</f>
        <v>223</v>
      </c>
      <c r="BJ52" s="11">
        <f>IF(BJ19="Y",BJ$44,"")</f>
        <v>21</v>
      </c>
      <c r="BK52" s="11">
        <f>IF(BK19="Y",BK$44,"")</f>
        <v>728</v>
      </c>
      <c r="BL52" s="11">
        <f>IF(BL19="Y",BL$44,"")</f>
        <v>27</v>
      </c>
      <c r="BM52" s="11">
        <f>IF(BM19="Y",BM$44,"")</f>
        <v>51</v>
      </c>
      <c r="BN52" s="11">
        <f>IF(BN19="Y",BN$44,"")</f>
        <v>400</v>
      </c>
      <c r="BO52" s="11" t="str">
        <f>IF(BO19="Y",BO$44,"")</f>
        <v/>
      </c>
      <c r="BP52" s="11" t="str">
        <f>IF(BP19="Y",BP$44,"")</f>
        <v/>
      </c>
      <c r="BQ52" s="11" t="str">
        <f>IF(BQ19="Y",BQ$44,"")</f>
        <v/>
      </c>
      <c r="BR52" s="11" t="str">
        <f>IF(BR19="Y",BR$44,"")</f>
        <v/>
      </c>
      <c r="BS52" s="11" t="str">
        <f>IF(BS19="Y",BS$44,"")</f>
        <v/>
      </c>
      <c r="BT52" s="11" t="str">
        <f>IF(BT19="Y",BT$44,"")</f>
        <v/>
      </c>
      <c r="BU52" s="11" t="str">
        <f>IF(BU19="Y",BU$44,"")</f>
        <v/>
      </c>
      <c r="BV52" s="11" t="str">
        <f>IF(BV19="Y",BV$44,"")</f>
        <v/>
      </c>
      <c r="BW52" s="11" t="str">
        <f>IF(BW19="Y",BW$44,"")</f>
        <v/>
      </c>
      <c r="BX52" s="11" t="str">
        <f>IF(BX19="Y",BX$44,"")</f>
        <v/>
      </c>
      <c r="BY52" s="11" t="str">
        <f>IF(BY19="Y",BY$44,"")</f>
        <v/>
      </c>
      <c r="BZ52" s="11" t="str">
        <f>IF(BZ19="Y",BZ$44,"")</f>
        <v/>
      </c>
      <c r="CA52" s="11" t="str">
        <f>IF(CA19="Y",CA$44,"")</f>
        <v/>
      </c>
      <c r="CB52" s="11" t="str">
        <f>IF(CB19="Y",CB$44,"")</f>
        <v/>
      </c>
      <c r="CC52" s="11" t="str">
        <f>IF(CC19="Y",CC$44,"")</f>
        <v/>
      </c>
      <c r="CD52" s="11" t="str">
        <f>IF(CD19="Y",CD$44,"")</f>
        <v/>
      </c>
      <c r="CE52" s="11" t="str">
        <f>IF(CE19="Y",CE$44,"")</f>
        <v/>
      </c>
      <c r="CF52" s="11" t="str">
        <f>IF(CF19="Y",CF$44,"")</f>
        <v/>
      </c>
      <c r="CG52" s="11" t="str">
        <f>IF(CG19="Y",CG$44,"")</f>
        <v/>
      </c>
      <c r="CH52" s="11" t="str">
        <f>IF(CH19="Y",CH$44,"")</f>
        <v/>
      </c>
      <c r="CI52" s="11" t="str">
        <f>IF(CI19="Y",CI$44,"")</f>
        <v/>
      </c>
      <c r="CJ52" s="11" t="str">
        <f>IF(CJ19="Y",CJ$44,"")</f>
        <v/>
      </c>
      <c r="CK52" s="11">
        <f>IF(CK19="Y",CK$44,"")</f>
        <v>124</v>
      </c>
      <c r="CL52" s="11">
        <f>IF(CL19="Y",CL$44,"")</f>
        <v>48</v>
      </c>
      <c r="CM52" s="11" t="str">
        <f>IF(CM19="Y",CM$44,"")</f>
        <v/>
      </c>
      <c r="CN52" s="11" t="str">
        <f>IF(CN19="Y",CN$44,"")</f>
        <v/>
      </c>
      <c r="CO52" s="11" t="str">
        <f>IF(CO19="Y",CO$44,"")</f>
        <v/>
      </c>
      <c r="CP52" s="11" t="str">
        <f>IF(CP19="Y",CP$44,"")</f>
        <v/>
      </c>
      <c r="CQ52" s="11" t="str">
        <f>IF(CQ19="Y",CQ$44,"")</f>
        <v/>
      </c>
      <c r="CR52" s="11" t="str">
        <f>IF(CR19="Y",CR$44,"")</f>
        <v/>
      </c>
      <c r="CS52" s="11" t="str">
        <f>IF(CS19="Y",CS$44,"")</f>
        <v/>
      </c>
      <c r="CT52" s="11" t="str">
        <f>IF(CT19="Y",CT$44,"")</f>
        <v/>
      </c>
      <c r="CU52" s="11" t="str">
        <f>IF(CU19="Y",CU$44,"")</f>
        <v/>
      </c>
      <c r="CV52" s="11" t="str">
        <f>IF(CV19="Y",CV$44,"")</f>
        <v/>
      </c>
      <c r="CW52" s="11" t="str">
        <f>IF(CW19="Y",CW$44,"")</f>
        <v/>
      </c>
      <c r="CX52" s="11" t="str">
        <f>IF(CX19="Y",CX$44,"")</f>
        <v/>
      </c>
      <c r="CY52" s="17">
        <f t="shared" si="7"/>
        <v>2910</v>
      </c>
      <c r="CZ52" s="23">
        <f t="shared" si="8"/>
        <v>343.64261168384877</v>
      </c>
    </row>
    <row r="53" spans="1:104" ht="45" outlineLevel="1" x14ac:dyDescent="0.25">
      <c r="A53" s="3" t="str">
        <f>A20</f>
        <v>J9b</v>
      </c>
      <c r="B53" s="3" t="str">
        <f>B20</f>
        <v>EPP13</v>
      </c>
      <c r="C53" s="66" t="str">
        <f>C20</f>
        <v>Highways</v>
      </c>
      <c r="D53" s="3" t="str">
        <f>D20</f>
        <v>Junction 9b – B1393 High Street / St. John’s Road Roundabout, Epping</v>
      </c>
      <c r="E53" s="3" t="str">
        <f>E20</f>
        <v>Roundabout junction</v>
      </c>
      <c r="F53" s="3" t="str">
        <f>F20</f>
        <v>May not be implementable due to need for third party  land and effects on veteran / significant trees.</v>
      </c>
      <c r="G53" s="43">
        <f>G20</f>
        <v>1000000</v>
      </c>
      <c r="H53" s="11" t="str">
        <f>IF(H20="Y",H$44,"")</f>
        <v/>
      </c>
      <c r="I53" s="11" t="str">
        <f>IF(I20="Y",I$44,"")</f>
        <v/>
      </c>
      <c r="J53" s="11" t="str">
        <f>IF(J20="Y",J$44,"")</f>
        <v/>
      </c>
      <c r="K53" s="11">
        <f>IF(K20="Y",K$44,"")</f>
        <v>450</v>
      </c>
      <c r="L53" s="11">
        <f>IF(L20="Y",L$44,"")</f>
        <v>500</v>
      </c>
      <c r="M53" s="11">
        <f>IF(M20="Y",M$44,"")</f>
        <v>89</v>
      </c>
      <c r="N53" s="11">
        <f>IF(N20="Y",N$44,"")</f>
        <v>34</v>
      </c>
      <c r="O53" s="11">
        <f>IF(O20="Y",O$44,"")</f>
        <v>43</v>
      </c>
      <c r="P53" s="11">
        <f>IF(P20="Y",P$44,"")</f>
        <v>47</v>
      </c>
      <c r="Q53" s="11">
        <f>IF(Q20="Y",Q$44,"")</f>
        <v>31</v>
      </c>
      <c r="R53" s="11">
        <f>IF(R20="Y",R$44,"")</f>
        <v>44</v>
      </c>
      <c r="S53" s="11">
        <f>IF(S20="Y",S$44,"")</f>
        <v>50</v>
      </c>
      <c r="T53" s="11" t="str">
        <f>IF(T20="Y",T$44,"")</f>
        <v/>
      </c>
      <c r="U53" s="11" t="str">
        <f>IF(U20="Y",U$44,"")</f>
        <v/>
      </c>
      <c r="V53" s="11" t="str">
        <f>IF(V20="Y",V$44,"")</f>
        <v/>
      </c>
      <c r="W53" s="11" t="str">
        <f>IF(W20="Y",W$44,"")</f>
        <v/>
      </c>
      <c r="X53" s="11" t="str">
        <f>IF(X20="Y",X$44,"")</f>
        <v/>
      </c>
      <c r="Y53" s="11" t="str">
        <f>IF(Y20="Y",Y$44,"")</f>
        <v/>
      </c>
      <c r="Z53" s="11" t="str">
        <f>IF(Z20="Y",Z$44,"")</f>
        <v/>
      </c>
      <c r="AA53" s="11" t="str">
        <f>IF(AA20="Y",AA$44,"")</f>
        <v/>
      </c>
      <c r="AB53" s="11" t="str">
        <f>IF(AB20="Y",AB$44,"")</f>
        <v/>
      </c>
      <c r="AC53" s="11" t="str">
        <f>IF(AC20="Y",AC$44,"")</f>
        <v/>
      </c>
      <c r="AD53" s="11" t="str">
        <f>IF(AD20="Y",AD$44,"")</f>
        <v/>
      </c>
      <c r="AE53" s="11" t="str">
        <f>IF(AE20="Y",AE$44,"")</f>
        <v/>
      </c>
      <c r="AF53" s="11" t="str">
        <f>IF(AF20="Y",AF$44,"")</f>
        <v/>
      </c>
      <c r="AG53" s="11" t="str">
        <f>IF(AG20="Y",AG$44,"")</f>
        <v/>
      </c>
      <c r="AH53" s="11" t="str">
        <f>IF(AH20="Y",AH$44,"")</f>
        <v/>
      </c>
      <c r="AI53" s="11" t="str">
        <f>IF(AI20="Y",AI$44,"")</f>
        <v/>
      </c>
      <c r="AJ53" s="11" t="str">
        <f>IF(AJ20="Y",AJ$44,"")</f>
        <v/>
      </c>
      <c r="AK53" s="11" t="str">
        <f>IF(AK20="Y",AK$44,"")</f>
        <v/>
      </c>
      <c r="AL53" s="11" t="str">
        <f>IF(AL20="Y",AL$44,"")</f>
        <v/>
      </c>
      <c r="AM53" s="11" t="str">
        <f>IF(AM20="Y",AM$44,"")</f>
        <v/>
      </c>
      <c r="AN53" s="11" t="str">
        <f>IF(AN20="Y",AN$44,"")</f>
        <v/>
      </c>
      <c r="AO53" s="11" t="str">
        <f>IF(AO20="Y",AO$44,"")</f>
        <v/>
      </c>
      <c r="AP53" s="11" t="str">
        <f>IF(AP20="Y",AP$44,"")</f>
        <v/>
      </c>
      <c r="AQ53" s="11" t="str">
        <f>IF(AQ20="Y",AQ$44,"")</f>
        <v/>
      </c>
      <c r="AR53" s="11" t="str">
        <f>IF(AR20="Y",AR$44,"")</f>
        <v/>
      </c>
      <c r="AS53" s="11" t="str">
        <f>IF(AS20="Y",AS$44,"")</f>
        <v/>
      </c>
      <c r="AT53" s="11" t="str">
        <f>IF(AT20="Y",AT$44,"")</f>
        <v/>
      </c>
      <c r="AU53" s="11" t="str">
        <f>IF(AU20="Y",AU$44,"")</f>
        <v/>
      </c>
      <c r="AV53" s="11" t="str">
        <f>IF(AV20="Y",AV$44,"")</f>
        <v/>
      </c>
      <c r="AW53" s="11" t="str">
        <f>IF(AW20="Y",AW$44,"")</f>
        <v/>
      </c>
      <c r="AX53" s="11" t="str">
        <f>IF(AX20="Y",AX$44,"")</f>
        <v/>
      </c>
      <c r="AY53" s="11" t="str">
        <f>IF(AY20="Y",AY$44,"")</f>
        <v/>
      </c>
      <c r="AZ53" s="11" t="str">
        <f>IF(AZ20="Y",AZ$44,"")</f>
        <v/>
      </c>
      <c r="BA53" s="11" t="str">
        <f>IF(BA20="Y",BA$44,"")</f>
        <v/>
      </c>
      <c r="BB53" s="11" t="str">
        <f>IF(BB20="Y",BB$44,"")</f>
        <v/>
      </c>
      <c r="BC53" s="11" t="str">
        <f>IF(BC20="Y",BC$44,"")</f>
        <v/>
      </c>
      <c r="BD53" s="11" t="str">
        <f>IF(BD20="Y",BD$44,"")</f>
        <v/>
      </c>
      <c r="BE53" s="11" t="str">
        <f>IF(BE20="Y",BE$44,"")</f>
        <v/>
      </c>
      <c r="BF53" s="11" t="str">
        <f>IF(BF20="Y",BF$44,"")</f>
        <v/>
      </c>
      <c r="BG53" s="11" t="str">
        <f>IF(BG20="Y",BG$44,"")</f>
        <v/>
      </c>
      <c r="BH53" s="11" t="str">
        <f>IF(BH20="Y",BH$44,"")</f>
        <v/>
      </c>
      <c r="BI53" s="11">
        <f>IF(BI20="Y",BI$44,"")</f>
        <v>223</v>
      </c>
      <c r="BJ53" s="11">
        <f>IF(BJ20="Y",BJ$44,"")</f>
        <v>21</v>
      </c>
      <c r="BK53" s="11">
        <f>IF(BK20="Y",BK$44,"")</f>
        <v>728</v>
      </c>
      <c r="BL53" s="11">
        <f>IF(BL20="Y",BL$44,"")</f>
        <v>27</v>
      </c>
      <c r="BM53" s="11">
        <f>IF(BM20="Y",BM$44,"")</f>
        <v>51</v>
      </c>
      <c r="BN53" s="11">
        <f>IF(BN20="Y",BN$44,"")</f>
        <v>400</v>
      </c>
      <c r="BO53" s="11" t="str">
        <f>IF(BO20="Y",BO$44,"")</f>
        <v/>
      </c>
      <c r="BP53" s="11" t="str">
        <f>IF(BP20="Y",BP$44,"")</f>
        <v/>
      </c>
      <c r="BQ53" s="11" t="str">
        <f>IF(BQ20="Y",BQ$44,"")</f>
        <v/>
      </c>
      <c r="BR53" s="11" t="str">
        <f>IF(BR20="Y",BR$44,"")</f>
        <v/>
      </c>
      <c r="BS53" s="11" t="str">
        <f>IF(BS20="Y",BS$44,"")</f>
        <v/>
      </c>
      <c r="BT53" s="11" t="str">
        <f>IF(BT20="Y",BT$44,"")</f>
        <v/>
      </c>
      <c r="BU53" s="11" t="str">
        <f>IF(BU20="Y",BU$44,"")</f>
        <v/>
      </c>
      <c r="BV53" s="11" t="str">
        <f>IF(BV20="Y",BV$44,"")</f>
        <v/>
      </c>
      <c r="BW53" s="11" t="str">
        <f>IF(BW20="Y",BW$44,"")</f>
        <v/>
      </c>
      <c r="BX53" s="11" t="str">
        <f>IF(BX20="Y",BX$44,"")</f>
        <v/>
      </c>
      <c r="BY53" s="11" t="str">
        <f>IF(BY20="Y",BY$44,"")</f>
        <v/>
      </c>
      <c r="BZ53" s="11" t="str">
        <f>IF(BZ20="Y",BZ$44,"")</f>
        <v/>
      </c>
      <c r="CA53" s="11" t="str">
        <f>IF(CA20="Y",CA$44,"")</f>
        <v/>
      </c>
      <c r="CB53" s="11" t="str">
        <f>IF(CB20="Y",CB$44,"")</f>
        <v/>
      </c>
      <c r="CC53" s="11" t="str">
        <f>IF(CC20="Y",CC$44,"")</f>
        <v/>
      </c>
      <c r="CD53" s="11" t="str">
        <f>IF(CD20="Y",CD$44,"")</f>
        <v/>
      </c>
      <c r="CE53" s="11" t="str">
        <f>IF(CE20="Y",CE$44,"")</f>
        <v/>
      </c>
      <c r="CF53" s="11" t="str">
        <f>IF(CF20="Y",CF$44,"")</f>
        <v/>
      </c>
      <c r="CG53" s="11" t="str">
        <f>IF(CG20="Y",CG$44,"")</f>
        <v/>
      </c>
      <c r="CH53" s="11" t="str">
        <f>IF(CH20="Y",CH$44,"")</f>
        <v/>
      </c>
      <c r="CI53" s="11" t="str">
        <f>IF(CI20="Y",CI$44,"")</f>
        <v/>
      </c>
      <c r="CJ53" s="11" t="str">
        <f>IF(CJ20="Y",CJ$44,"")</f>
        <v/>
      </c>
      <c r="CK53" s="11">
        <f>IF(CK20="Y",CK$44,"")</f>
        <v>124</v>
      </c>
      <c r="CL53" s="11">
        <f>IF(CL20="Y",CL$44,"")</f>
        <v>48</v>
      </c>
      <c r="CM53" s="11" t="str">
        <f>IF(CM20="Y",CM$44,"")</f>
        <v/>
      </c>
      <c r="CN53" s="11" t="str">
        <f>IF(CN20="Y",CN$44,"")</f>
        <v/>
      </c>
      <c r="CO53" s="11" t="str">
        <f>IF(CO20="Y",CO$44,"")</f>
        <v/>
      </c>
      <c r="CP53" s="11" t="str">
        <f>IF(CP20="Y",CP$44,"")</f>
        <v/>
      </c>
      <c r="CQ53" s="11" t="str">
        <f>IF(CQ20="Y",CQ$44,"")</f>
        <v/>
      </c>
      <c r="CR53" s="11" t="str">
        <f>IF(CR20="Y",CR$44,"")</f>
        <v/>
      </c>
      <c r="CS53" s="11" t="str">
        <f>IF(CS20="Y",CS$44,"")</f>
        <v/>
      </c>
      <c r="CT53" s="11" t="str">
        <f>IF(CT20="Y",CT$44,"")</f>
        <v/>
      </c>
      <c r="CU53" s="11" t="str">
        <f>IF(CU20="Y",CU$44,"")</f>
        <v/>
      </c>
      <c r="CV53" s="11" t="str">
        <f>IF(CV20="Y",CV$44,"")</f>
        <v/>
      </c>
      <c r="CW53" s="11" t="str">
        <f>IF(CW20="Y",CW$44,"")</f>
        <v/>
      </c>
      <c r="CX53" s="11" t="str">
        <f>IF(CX20="Y",CX$44,"")</f>
        <v/>
      </c>
      <c r="CY53" s="17">
        <f t="shared" si="7"/>
        <v>2910</v>
      </c>
      <c r="CZ53" s="23">
        <f t="shared" si="8"/>
        <v>343.64261168384877</v>
      </c>
    </row>
    <row r="54" spans="1:104" ht="30" outlineLevel="1" x14ac:dyDescent="0.25">
      <c r="A54" s="3" t="str">
        <f>A21</f>
        <v>J10</v>
      </c>
      <c r="B54" s="3" t="str">
        <f>B21</f>
        <v>EPP14</v>
      </c>
      <c r="C54" s="66" t="str">
        <f>C21</f>
        <v>Highways</v>
      </c>
      <c r="D54" s="3" t="str">
        <f>D21</f>
        <v>Junction 10 – B1393 Epping Road / Theydon Road Signalised Junction, Epping</v>
      </c>
      <c r="E54" s="3" t="str">
        <f>E21</f>
        <v>Signalised Junction</v>
      </c>
      <c r="F54" s="3" t="str">
        <f>F21</f>
        <v>Apportioned to South Epping Masterplan only.</v>
      </c>
      <c r="G54" s="43">
        <f>G21</f>
        <v>1000000</v>
      </c>
      <c r="H54" s="11" t="str">
        <f>IF(H21="Y",H$44,"")</f>
        <v/>
      </c>
      <c r="I54" s="11" t="str">
        <f>IF(I21="Y",I$44,"")</f>
        <v/>
      </c>
      <c r="J54" s="11" t="str">
        <f>IF(J21="Y",J$44,"")</f>
        <v/>
      </c>
      <c r="K54" s="11">
        <f>IF(K21="Y",K$44,"")</f>
        <v>450</v>
      </c>
      <c r="L54" s="11">
        <f>IF(L21="Y",L$44,"")</f>
        <v>500</v>
      </c>
      <c r="M54" s="11" t="str">
        <f>IF(M21="Y",M$44,"")</f>
        <v/>
      </c>
      <c r="N54" s="11" t="str">
        <f>IF(N21="Y",N$44,"")</f>
        <v/>
      </c>
      <c r="O54" s="11" t="str">
        <f>IF(O21="Y",O$44,"")</f>
        <v/>
      </c>
      <c r="P54" s="11" t="str">
        <f>IF(P21="Y",P$44,"")</f>
        <v/>
      </c>
      <c r="Q54" s="11" t="str">
        <f>IF(Q21="Y",Q$44,"")</f>
        <v/>
      </c>
      <c r="R54" s="11" t="str">
        <f>IF(R21="Y",R$44,"")</f>
        <v/>
      </c>
      <c r="S54" s="11" t="str">
        <f>IF(S21="Y",S$44,"")</f>
        <v/>
      </c>
      <c r="T54" s="11" t="str">
        <f>IF(T21="Y",T$44,"")</f>
        <v/>
      </c>
      <c r="U54" s="11" t="str">
        <f>IF(U21="Y",U$44,"")</f>
        <v/>
      </c>
      <c r="V54" s="11" t="str">
        <f>IF(V21="Y",V$44,"")</f>
        <v/>
      </c>
      <c r="W54" s="11" t="str">
        <f>IF(W21="Y",W$44,"")</f>
        <v/>
      </c>
      <c r="X54" s="11" t="str">
        <f>IF(X21="Y",X$44,"")</f>
        <v/>
      </c>
      <c r="Y54" s="11" t="str">
        <f>IF(Y21="Y",Y$44,"")</f>
        <v/>
      </c>
      <c r="Z54" s="11" t="str">
        <f>IF(Z21="Y",Z$44,"")</f>
        <v/>
      </c>
      <c r="AA54" s="11" t="str">
        <f>IF(AA21="Y",AA$44,"")</f>
        <v/>
      </c>
      <c r="AB54" s="11" t="str">
        <f>IF(AB21="Y",AB$44,"")</f>
        <v/>
      </c>
      <c r="AC54" s="11" t="str">
        <f>IF(AC21="Y",AC$44,"")</f>
        <v/>
      </c>
      <c r="AD54" s="11" t="str">
        <f>IF(AD21="Y",AD$44,"")</f>
        <v/>
      </c>
      <c r="AE54" s="11" t="str">
        <f>IF(AE21="Y",AE$44,"")</f>
        <v/>
      </c>
      <c r="AF54" s="11" t="str">
        <f>IF(AF21="Y",AF$44,"")</f>
        <v/>
      </c>
      <c r="AG54" s="11" t="str">
        <f>IF(AG21="Y",AG$44,"")</f>
        <v/>
      </c>
      <c r="AH54" s="11" t="str">
        <f>IF(AH21="Y",AH$44,"")</f>
        <v/>
      </c>
      <c r="AI54" s="11" t="str">
        <f>IF(AI21="Y",AI$44,"")</f>
        <v/>
      </c>
      <c r="AJ54" s="11" t="str">
        <f>IF(AJ21="Y",AJ$44,"")</f>
        <v/>
      </c>
      <c r="AK54" s="11" t="str">
        <f>IF(AK21="Y",AK$44,"")</f>
        <v/>
      </c>
      <c r="AL54" s="11" t="str">
        <f>IF(AL21="Y",AL$44,"")</f>
        <v/>
      </c>
      <c r="AM54" s="11" t="str">
        <f>IF(AM21="Y",AM$44,"")</f>
        <v/>
      </c>
      <c r="AN54" s="11" t="str">
        <f>IF(AN21="Y",AN$44,"")</f>
        <v/>
      </c>
      <c r="AO54" s="11" t="str">
        <f>IF(AO21="Y",AO$44,"")</f>
        <v/>
      </c>
      <c r="AP54" s="11" t="str">
        <f>IF(AP21="Y",AP$44,"")</f>
        <v/>
      </c>
      <c r="AQ54" s="11" t="str">
        <f>IF(AQ21="Y",AQ$44,"")</f>
        <v/>
      </c>
      <c r="AR54" s="11" t="str">
        <f>IF(AR21="Y",AR$44,"")</f>
        <v/>
      </c>
      <c r="AS54" s="11" t="str">
        <f>IF(AS21="Y",AS$44,"")</f>
        <v/>
      </c>
      <c r="AT54" s="11" t="str">
        <f>IF(AT21="Y",AT$44,"")</f>
        <v/>
      </c>
      <c r="AU54" s="11" t="str">
        <f>IF(AU21="Y",AU$44,"")</f>
        <v/>
      </c>
      <c r="AV54" s="11" t="str">
        <f>IF(AV21="Y",AV$44,"")</f>
        <v/>
      </c>
      <c r="AW54" s="11" t="str">
        <f>IF(AW21="Y",AW$44,"")</f>
        <v/>
      </c>
      <c r="AX54" s="11" t="str">
        <f>IF(AX21="Y",AX$44,"")</f>
        <v/>
      </c>
      <c r="AY54" s="11" t="str">
        <f>IF(AY21="Y",AY$44,"")</f>
        <v/>
      </c>
      <c r="AZ54" s="11" t="str">
        <f>IF(AZ21="Y",AZ$44,"")</f>
        <v/>
      </c>
      <c r="BA54" s="11" t="str">
        <f>IF(BA21="Y",BA$44,"")</f>
        <v/>
      </c>
      <c r="BB54" s="11" t="str">
        <f>IF(BB21="Y",BB$44,"")</f>
        <v/>
      </c>
      <c r="BC54" s="11" t="str">
        <f>IF(BC21="Y",BC$44,"")</f>
        <v/>
      </c>
      <c r="BD54" s="11" t="str">
        <f>IF(BD21="Y",BD$44,"")</f>
        <v/>
      </c>
      <c r="BE54" s="11" t="str">
        <f>IF(BE21="Y",BE$44,"")</f>
        <v/>
      </c>
      <c r="BF54" s="11" t="str">
        <f>IF(BF21="Y",BF$44,"")</f>
        <v/>
      </c>
      <c r="BG54" s="11" t="str">
        <f>IF(BG21="Y",BG$44,"")</f>
        <v/>
      </c>
      <c r="BH54" s="11" t="str">
        <f>IF(BH21="Y",BH$44,"")</f>
        <v/>
      </c>
      <c r="BI54" s="11" t="str">
        <f>IF(BI21="Y",BI$44,"")</f>
        <v/>
      </c>
      <c r="BJ54" s="11" t="str">
        <f>IF(BJ21="Y",BJ$44,"")</f>
        <v/>
      </c>
      <c r="BK54" s="11" t="str">
        <f>IF(BK21="Y",BK$44,"")</f>
        <v/>
      </c>
      <c r="BL54" s="11" t="str">
        <f>IF(BL21="Y",BL$44,"")</f>
        <v/>
      </c>
      <c r="BM54" s="11" t="str">
        <f>IF(BM21="Y",BM$44,"")</f>
        <v/>
      </c>
      <c r="BN54" s="11" t="str">
        <f>IF(BN21="Y",BN$44,"")</f>
        <v/>
      </c>
      <c r="BO54" s="11" t="str">
        <f>IF(BO21="Y",BO$44,"")</f>
        <v/>
      </c>
      <c r="BP54" s="11" t="str">
        <f>IF(BP21="Y",BP$44,"")</f>
        <v/>
      </c>
      <c r="BQ54" s="11" t="str">
        <f>IF(BQ21="Y",BQ$44,"")</f>
        <v/>
      </c>
      <c r="BR54" s="11" t="str">
        <f>IF(BR21="Y",BR$44,"")</f>
        <v/>
      </c>
      <c r="BS54" s="11" t="str">
        <f>IF(BS21="Y",BS$44,"")</f>
        <v/>
      </c>
      <c r="BT54" s="11" t="str">
        <f>IF(BT21="Y",BT$44,"")</f>
        <v/>
      </c>
      <c r="BU54" s="11" t="str">
        <f>IF(BU21="Y",BU$44,"")</f>
        <v/>
      </c>
      <c r="BV54" s="11" t="str">
        <f>IF(BV21="Y",BV$44,"")</f>
        <v/>
      </c>
      <c r="BW54" s="11" t="str">
        <f>IF(BW21="Y",BW$44,"")</f>
        <v/>
      </c>
      <c r="BX54" s="11" t="str">
        <f>IF(BX21="Y",BX$44,"")</f>
        <v/>
      </c>
      <c r="BY54" s="11" t="str">
        <f>IF(BY21="Y",BY$44,"")</f>
        <v/>
      </c>
      <c r="BZ54" s="11" t="str">
        <f>IF(BZ21="Y",BZ$44,"")</f>
        <v/>
      </c>
      <c r="CA54" s="11" t="str">
        <f>IF(CA21="Y",CA$44,"")</f>
        <v/>
      </c>
      <c r="CB54" s="11" t="str">
        <f>IF(CB21="Y",CB$44,"")</f>
        <v/>
      </c>
      <c r="CC54" s="11" t="str">
        <f>IF(CC21="Y",CC$44,"")</f>
        <v/>
      </c>
      <c r="CD54" s="11" t="str">
        <f>IF(CD21="Y",CD$44,"")</f>
        <v/>
      </c>
      <c r="CE54" s="11" t="str">
        <f>IF(CE21="Y",CE$44,"")</f>
        <v/>
      </c>
      <c r="CF54" s="11" t="str">
        <f>IF(CF21="Y",CF$44,"")</f>
        <v/>
      </c>
      <c r="CG54" s="11" t="str">
        <f>IF(CG21="Y",CG$44,"")</f>
        <v/>
      </c>
      <c r="CH54" s="11" t="str">
        <f>IF(CH21="Y",CH$44,"")</f>
        <v/>
      </c>
      <c r="CI54" s="11" t="str">
        <f>IF(CI21="Y",CI$44,"")</f>
        <v/>
      </c>
      <c r="CJ54" s="11" t="str">
        <f>IF(CJ21="Y",CJ$44,"")</f>
        <v/>
      </c>
      <c r="CK54" s="11" t="str">
        <f>IF(CK21="Y",CK$44,"")</f>
        <v/>
      </c>
      <c r="CL54" s="11" t="str">
        <f>IF(CL21="Y",CL$44,"")</f>
        <v/>
      </c>
      <c r="CM54" s="11" t="str">
        <f>IF(CM21="Y",CM$44,"")</f>
        <v/>
      </c>
      <c r="CN54" s="11" t="str">
        <f>IF(CN21="Y",CN$44,"")</f>
        <v/>
      </c>
      <c r="CO54" s="11" t="str">
        <f>IF(CO21="Y",CO$44,"")</f>
        <v/>
      </c>
      <c r="CP54" s="11" t="str">
        <f>IF(CP21="Y",CP$44,"")</f>
        <v/>
      </c>
      <c r="CQ54" s="11" t="str">
        <f>IF(CQ21="Y",CQ$44,"")</f>
        <v/>
      </c>
      <c r="CR54" s="11" t="str">
        <f>IF(CR21="Y",CR$44,"")</f>
        <v/>
      </c>
      <c r="CS54" s="11" t="str">
        <f>IF(CS21="Y",CS$44,"")</f>
        <v/>
      </c>
      <c r="CT54" s="11" t="str">
        <f>IF(CT21="Y",CT$44,"")</f>
        <v/>
      </c>
      <c r="CU54" s="11" t="str">
        <f>IF(CU21="Y",CU$44,"")</f>
        <v/>
      </c>
      <c r="CV54" s="11" t="str">
        <f>IF(CV21="Y",CV$44,"")</f>
        <v/>
      </c>
      <c r="CW54" s="11" t="str">
        <f>IF(CW21="Y",CW$44,"")</f>
        <v/>
      </c>
      <c r="CX54" s="11" t="str">
        <f>IF(CX21="Y",CX$44,"")</f>
        <v/>
      </c>
      <c r="CY54" s="17">
        <f t="shared" si="7"/>
        <v>950</v>
      </c>
      <c r="CZ54" s="23">
        <f t="shared" si="8"/>
        <v>1052.6315789473683</v>
      </c>
    </row>
    <row r="55" spans="1:104" ht="30" outlineLevel="1" x14ac:dyDescent="0.25">
      <c r="A55" s="3" t="str">
        <f>A22</f>
        <v>J11</v>
      </c>
      <c r="B55" s="3" t="str">
        <f>B22</f>
        <v>EPP15</v>
      </c>
      <c r="C55" s="66" t="str">
        <f>C22</f>
        <v>Highways</v>
      </c>
      <c r="D55" s="3" t="str">
        <f>D22</f>
        <v>Junction 11 – B1393 High Road / Bury Lane Roundabout, Epping</v>
      </c>
      <c r="E55" s="3" t="str">
        <f>E22</f>
        <v>Roundabout junction</v>
      </c>
      <c r="F55" s="3">
        <f>F22</f>
        <v>0</v>
      </c>
      <c r="G55" s="43">
        <f>G22</f>
        <v>1000000</v>
      </c>
      <c r="H55" s="11" t="str">
        <f>IF(H22="Y",H$44,"")</f>
        <v/>
      </c>
      <c r="I55" s="11" t="str">
        <f>IF(I22="Y",I$44,"")</f>
        <v/>
      </c>
      <c r="J55" s="11" t="str">
        <f>IF(J22="Y",J$44,"")</f>
        <v/>
      </c>
      <c r="K55" s="11">
        <f>IF(K22="Y",K$44,"")</f>
        <v>450</v>
      </c>
      <c r="L55" s="11">
        <f>IF(L22="Y",L$44,"")</f>
        <v>500</v>
      </c>
      <c r="M55" s="11">
        <f>IF(M22="Y",M$44,"")</f>
        <v>89</v>
      </c>
      <c r="N55" s="11">
        <f>IF(N22="Y",N$44,"")</f>
        <v>34</v>
      </c>
      <c r="O55" s="11">
        <f>IF(O22="Y",O$44,"")</f>
        <v>43</v>
      </c>
      <c r="P55" s="11">
        <f>IF(P22="Y",P$44,"")</f>
        <v>47</v>
      </c>
      <c r="Q55" s="11">
        <f>IF(Q22="Y",Q$44,"")</f>
        <v>31</v>
      </c>
      <c r="R55" s="11">
        <f>IF(R22="Y",R$44,"")</f>
        <v>44</v>
      </c>
      <c r="S55" s="11">
        <f>IF(S22="Y",S$44,"")</f>
        <v>50</v>
      </c>
      <c r="T55" s="11" t="str">
        <f>IF(T22="Y",T$44,"")</f>
        <v/>
      </c>
      <c r="U55" s="11" t="str">
        <f>IF(U22="Y",U$44,"")</f>
        <v/>
      </c>
      <c r="V55" s="11" t="str">
        <f>IF(V22="Y",V$44,"")</f>
        <v/>
      </c>
      <c r="W55" s="11" t="str">
        <f>IF(W22="Y",W$44,"")</f>
        <v/>
      </c>
      <c r="X55" s="11" t="str">
        <f>IF(X22="Y",X$44,"")</f>
        <v/>
      </c>
      <c r="Y55" s="11" t="str">
        <f>IF(Y22="Y",Y$44,"")</f>
        <v/>
      </c>
      <c r="Z55" s="11" t="str">
        <f>IF(Z22="Y",Z$44,"")</f>
        <v/>
      </c>
      <c r="AA55" s="11" t="str">
        <f>IF(AA22="Y",AA$44,"")</f>
        <v/>
      </c>
      <c r="AB55" s="11" t="str">
        <f>IF(AB22="Y",AB$44,"")</f>
        <v/>
      </c>
      <c r="AC55" s="11" t="str">
        <f>IF(AC22="Y",AC$44,"")</f>
        <v/>
      </c>
      <c r="AD55" s="11" t="str">
        <f>IF(AD22="Y",AD$44,"")</f>
        <v/>
      </c>
      <c r="AE55" s="11" t="str">
        <f>IF(AE22="Y",AE$44,"")</f>
        <v/>
      </c>
      <c r="AF55" s="11" t="str">
        <f>IF(AF22="Y",AF$44,"")</f>
        <v/>
      </c>
      <c r="AG55" s="11" t="str">
        <f>IF(AG22="Y",AG$44,"")</f>
        <v/>
      </c>
      <c r="AH55" s="11" t="str">
        <f>IF(AH22="Y",AH$44,"")</f>
        <v/>
      </c>
      <c r="AI55" s="11" t="str">
        <f>IF(AI22="Y",AI$44,"")</f>
        <v/>
      </c>
      <c r="AJ55" s="11" t="str">
        <f>IF(AJ22="Y",AJ$44,"")</f>
        <v/>
      </c>
      <c r="AK55" s="11" t="str">
        <f>IF(AK22="Y",AK$44,"")</f>
        <v/>
      </c>
      <c r="AL55" s="11" t="str">
        <f>IF(AL22="Y",AL$44,"")</f>
        <v/>
      </c>
      <c r="AM55" s="11" t="str">
        <f>IF(AM22="Y",AM$44,"")</f>
        <v/>
      </c>
      <c r="AN55" s="11" t="str">
        <f>IF(AN22="Y",AN$44,"")</f>
        <v/>
      </c>
      <c r="AO55" s="11" t="str">
        <f>IF(AO22="Y",AO$44,"")</f>
        <v/>
      </c>
      <c r="AP55" s="11" t="str">
        <f>IF(AP22="Y",AP$44,"")</f>
        <v/>
      </c>
      <c r="AQ55" s="11" t="str">
        <f>IF(AQ22="Y",AQ$44,"")</f>
        <v/>
      </c>
      <c r="AR55" s="11" t="str">
        <f>IF(AR22="Y",AR$44,"")</f>
        <v/>
      </c>
      <c r="AS55" s="11" t="str">
        <f>IF(AS22="Y",AS$44,"")</f>
        <v/>
      </c>
      <c r="AT55" s="11" t="str">
        <f>IF(AT22="Y",AT$44,"")</f>
        <v/>
      </c>
      <c r="AU55" s="11" t="str">
        <f>IF(AU22="Y",AU$44,"")</f>
        <v/>
      </c>
      <c r="AV55" s="11" t="str">
        <f>IF(AV22="Y",AV$44,"")</f>
        <v/>
      </c>
      <c r="AW55" s="11" t="str">
        <f>IF(AW22="Y",AW$44,"")</f>
        <v/>
      </c>
      <c r="AX55" s="11" t="str">
        <f>IF(AX22="Y",AX$44,"")</f>
        <v/>
      </c>
      <c r="AY55" s="11" t="str">
        <f>IF(AY22="Y",AY$44,"")</f>
        <v/>
      </c>
      <c r="AZ55" s="11" t="str">
        <f>IF(AZ22="Y",AZ$44,"")</f>
        <v/>
      </c>
      <c r="BA55" s="11" t="str">
        <f>IF(BA22="Y",BA$44,"")</f>
        <v/>
      </c>
      <c r="BB55" s="11" t="str">
        <f>IF(BB22="Y",BB$44,"")</f>
        <v/>
      </c>
      <c r="BC55" s="11" t="str">
        <f>IF(BC22="Y",BC$44,"")</f>
        <v/>
      </c>
      <c r="BD55" s="11" t="str">
        <f>IF(BD22="Y",BD$44,"")</f>
        <v/>
      </c>
      <c r="BE55" s="11" t="str">
        <f>IF(BE22="Y",BE$44,"")</f>
        <v/>
      </c>
      <c r="BF55" s="11" t="str">
        <f>IF(BF22="Y",BF$44,"")</f>
        <v/>
      </c>
      <c r="BG55" s="11" t="str">
        <f>IF(BG22="Y",BG$44,"")</f>
        <v/>
      </c>
      <c r="BH55" s="11" t="str">
        <f>IF(BH22="Y",BH$44,"")</f>
        <v/>
      </c>
      <c r="BI55" s="11">
        <f>IF(BI22="Y",BI$44,"")</f>
        <v>223</v>
      </c>
      <c r="BJ55" s="11">
        <f>IF(BJ22="Y",BJ$44,"")</f>
        <v>21</v>
      </c>
      <c r="BK55" s="11">
        <f>IF(BK22="Y",BK$44,"")</f>
        <v>728</v>
      </c>
      <c r="BL55" s="11">
        <f>IF(BL22="Y",BL$44,"")</f>
        <v>27</v>
      </c>
      <c r="BM55" s="11">
        <f>IF(BM22="Y",BM$44,"")</f>
        <v>51</v>
      </c>
      <c r="BN55" s="11">
        <f>IF(BN22="Y",BN$44,"")</f>
        <v>400</v>
      </c>
      <c r="BO55" s="11" t="str">
        <f>IF(BO22="Y",BO$44,"")</f>
        <v/>
      </c>
      <c r="BP55" s="11" t="str">
        <f>IF(BP22="Y",BP$44,"")</f>
        <v/>
      </c>
      <c r="BQ55" s="11" t="str">
        <f>IF(BQ22="Y",BQ$44,"")</f>
        <v/>
      </c>
      <c r="BR55" s="11" t="str">
        <f>IF(BR22="Y",BR$44,"")</f>
        <v/>
      </c>
      <c r="BS55" s="11" t="str">
        <f>IF(BS22="Y",BS$44,"")</f>
        <v/>
      </c>
      <c r="BT55" s="11" t="str">
        <f>IF(BT22="Y",BT$44,"")</f>
        <v/>
      </c>
      <c r="BU55" s="11" t="str">
        <f>IF(BU22="Y",BU$44,"")</f>
        <v/>
      </c>
      <c r="BV55" s="11" t="str">
        <f>IF(BV22="Y",BV$44,"")</f>
        <v/>
      </c>
      <c r="BW55" s="11" t="str">
        <f>IF(BW22="Y",BW$44,"")</f>
        <v/>
      </c>
      <c r="BX55" s="11" t="str">
        <f>IF(BX22="Y",BX$44,"")</f>
        <v/>
      </c>
      <c r="BY55" s="11" t="str">
        <f>IF(BY22="Y",BY$44,"")</f>
        <v/>
      </c>
      <c r="BZ55" s="11" t="str">
        <f>IF(BZ22="Y",BZ$44,"")</f>
        <v/>
      </c>
      <c r="CA55" s="11" t="str">
        <f>IF(CA22="Y",CA$44,"")</f>
        <v/>
      </c>
      <c r="CB55" s="11" t="str">
        <f>IF(CB22="Y",CB$44,"")</f>
        <v/>
      </c>
      <c r="CC55" s="11" t="str">
        <f>IF(CC22="Y",CC$44,"")</f>
        <v/>
      </c>
      <c r="CD55" s="11" t="str">
        <f>IF(CD22="Y",CD$44,"")</f>
        <v/>
      </c>
      <c r="CE55" s="11" t="str">
        <f>IF(CE22="Y",CE$44,"")</f>
        <v/>
      </c>
      <c r="CF55" s="11" t="str">
        <f>IF(CF22="Y",CF$44,"")</f>
        <v/>
      </c>
      <c r="CG55" s="11" t="str">
        <f>IF(CG22="Y",CG$44,"")</f>
        <v/>
      </c>
      <c r="CH55" s="11" t="str">
        <f>IF(CH22="Y",CH$44,"")</f>
        <v/>
      </c>
      <c r="CI55" s="11" t="str">
        <f>IF(CI22="Y",CI$44,"")</f>
        <v/>
      </c>
      <c r="CJ55" s="11" t="str">
        <f>IF(CJ22="Y",CJ$44,"")</f>
        <v/>
      </c>
      <c r="CK55" s="11">
        <f>IF(CK22="Y",CK$44,"")</f>
        <v>124</v>
      </c>
      <c r="CL55" s="11">
        <f>IF(CL22="Y",CL$44,"")</f>
        <v>48</v>
      </c>
      <c r="CM55" s="11" t="str">
        <f>IF(CM22="Y",CM$44,"")</f>
        <v/>
      </c>
      <c r="CN55" s="11" t="str">
        <f>IF(CN22="Y",CN$44,"")</f>
        <v/>
      </c>
      <c r="CO55" s="11" t="str">
        <f>IF(CO22="Y",CO$44,"")</f>
        <v/>
      </c>
      <c r="CP55" s="11" t="str">
        <f>IF(CP22="Y",CP$44,"")</f>
        <v/>
      </c>
      <c r="CQ55" s="11" t="str">
        <f>IF(CQ22="Y",CQ$44,"")</f>
        <v/>
      </c>
      <c r="CR55" s="11" t="str">
        <f>IF(CR22="Y",CR$44,"")</f>
        <v/>
      </c>
      <c r="CS55" s="11" t="str">
        <f>IF(CS22="Y",CS$44,"")</f>
        <v/>
      </c>
      <c r="CT55" s="11" t="str">
        <f>IF(CT22="Y",CT$44,"")</f>
        <v/>
      </c>
      <c r="CU55" s="11" t="str">
        <f>IF(CU22="Y",CU$44,"")</f>
        <v/>
      </c>
      <c r="CV55" s="11" t="str">
        <f>IF(CV22="Y",CV$44,"")</f>
        <v/>
      </c>
      <c r="CW55" s="11" t="str">
        <f>IF(CW22="Y",CW$44,"")</f>
        <v/>
      </c>
      <c r="CX55" s="11" t="str">
        <f>IF(CX22="Y",CX$44,"")</f>
        <v/>
      </c>
      <c r="CY55" s="17">
        <f t="shared" si="7"/>
        <v>2910</v>
      </c>
      <c r="CZ55" s="23">
        <f t="shared" si="8"/>
        <v>343.64261168384877</v>
      </c>
    </row>
    <row r="56" spans="1:104" ht="30" outlineLevel="1" x14ac:dyDescent="0.25">
      <c r="A56" s="3" t="str">
        <f>A23</f>
        <v>J13</v>
      </c>
      <c r="B56" s="3" t="str">
        <f>B23</f>
        <v>ONG4</v>
      </c>
      <c r="C56" s="66" t="str">
        <f>C23</f>
        <v>Highways</v>
      </c>
      <c r="D56" s="3" t="str">
        <f>D23</f>
        <v>Junction 13 – A113 Coopers Hill / Brentwood Road Roundabout, Marden Ash / Ongar</v>
      </c>
      <c r="E56" s="3" t="str">
        <f>E23</f>
        <v>Roundabout junction</v>
      </c>
      <c r="F56" s="3">
        <f>F23</f>
        <v>0</v>
      </c>
      <c r="G56" s="43">
        <f>G23</f>
        <v>1000000</v>
      </c>
      <c r="H56" s="11" t="str">
        <f>IF(H23="Y",H$44,"")</f>
        <v/>
      </c>
      <c r="I56" s="11" t="str">
        <f>IF(I23="Y",I$44,"")</f>
        <v/>
      </c>
      <c r="J56" s="11" t="str">
        <f>IF(J23="Y",J$44,"")</f>
        <v/>
      </c>
      <c r="K56" s="11" t="str">
        <f>IF(K23="Y",K$44,"")</f>
        <v/>
      </c>
      <c r="L56" s="11" t="str">
        <f>IF(L23="Y",L$44,"")</f>
        <v/>
      </c>
      <c r="M56" s="11" t="str">
        <f>IF(M23="Y",M$44,"")</f>
        <v/>
      </c>
      <c r="N56" s="11" t="str">
        <f>IF(N23="Y",N$44,"")</f>
        <v/>
      </c>
      <c r="O56" s="11" t="str">
        <f>IF(O23="Y",O$44,"")</f>
        <v/>
      </c>
      <c r="P56" s="11" t="str">
        <f>IF(P23="Y",P$44,"")</f>
        <v/>
      </c>
      <c r="Q56" s="11" t="str">
        <f>IF(Q23="Y",Q$44,"")</f>
        <v/>
      </c>
      <c r="R56" s="11" t="str">
        <f>IF(R23="Y",R$44,"")</f>
        <v/>
      </c>
      <c r="S56" s="11" t="str">
        <f>IF(S23="Y",S$44,"")</f>
        <v/>
      </c>
      <c r="T56" s="11" t="str">
        <f>IF(T23="Y",T$44,"")</f>
        <v/>
      </c>
      <c r="U56" s="11" t="str">
        <f>IF(U23="Y",U$44,"")</f>
        <v/>
      </c>
      <c r="V56" s="11" t="str">
        <f>IF(V23="Y",V$44,"")</f>
        <v/>
      </c>
      <c r="W56" s="11" t="str">
        <f>IF(W23="Y",W$44,"")</f>
        <v/>
      </c>
      <c r="X56" s="11" t="str">
        <f>IF(X23="Y",X$44,"")</f>
        <v/>
      </c>
      <c r="Y56" s="11" t="str">
        <f>IF(Y23="Y",Y$44,"")</f>
        <v/>
      </c>
      <c r="Z56" s="11" t="str">
        <f>IF(Z23="Y",Z$44,"")</f>
        <v/>
      </c>
      <c r="AA56" s="11" t="str">
        <f>IF(AA23="Y",AA$44,"")</f>
        <v/>
      </c>
      <c r="AB56" s="11" t="str">
        <f>IF(AB23="Y",AB$44,"")</f>
        <v/>
      </c>
      <c r="AC56" s="11" t="str">
        <f>IF(AC23="Y",AC$44,"")</f>
        <v/>
      </c>
      <c r="AD56" s="11" t="str">
        <f>IF(AD23="Y",AD$44,"")</f>
        <v/>
      </c>
      <c r="AE56" s="11" t="str">
        <f>IF(AE23="Y",AE$44,"")</f>
        <v/>
      </c>
      <c r="AF56" s="11" t="str">
        <f>IF(AF23="Y",AF$44,"")</f>
        <v/>
      </c>
      <c r="AG56" s="11" t="str">
        <f>IF(AG23="Y",AG$44,"")</f>
        <v/>
      </c>
      <c r="AH56" s="11" t="str">
        <f>IF(AH23="Y",AH$44,"")</f>
        <v/>
      </c>
      <c r="AI56" s="11" t="str">
        <f>IF(AI23="Y",AI$44,"")</f>
        <v/>
      </c>
      <c r="AJ56" s="11" t="str">
        <f>IF(AJ23="Y",AJ$44,"")</f>
        <v/>
      </c>
      <c r="AK56" s="11" t="str">
        <f>IF(AK23="Y",AK$44,"")</f>
        <v/>
      </c>
      <c r="AL56" s="11" t="str">
        <f>IF(AL23="Y",AL$44,"")</f>
        <v/>
      </c>
      <c r="AM56" s="11" t="str">
        <f>IF(AM23="Y",AM$44,"")</f>
        <v/>
      </c>
      <c r="AN56" s="11" t="str">
        <f>IF(AN23="Y",AN$44,"")</f>
        <v/>
      </c>
      <c r="AO56" s="11" t="str">
        <f>IF(AO23="Y",AO$44,"")</f>
        <v/>
      </c>
      <c r="AP56" s="11" t="str">
        <f>IF(AP23="Y",AP$44,"")</f>
        <v/>
      </c>
      <c r="AQ56" s="11" t="str">
        <f>IF(AQ23="Y",AQ$44,"")</f>
        <v/>
      </c>
      <c r="AR56" s="11" t="str">
        <f>IF(AR23="Y",AR$44,"")</f>
        <v/>
      </c>
      <c r="AS56" s="11" t="str">
        <f>IF(AS23="Y",AS$44,"")</f>
        <v/>
      </c>
      <c r="AT56" s="11" t="str">
        <f>IF(AT23="Y",AT$44,"")</f>
        <v/>
      </c>
      <c r="AU56" s="11" t="str">
        <f>IF(AU23="Y",AU$44,"")</f>
        <v/>
      </c>
      <c r="AV56" s="11" t="str">
        <f>IF(AV23="Y",AV$44,"")</f>
        <v/>
      </c>
      <c r="AW56" s="11" t="str">
        <f>IF(AW23="Y",AW$44,"")</f>
        <v/>
      </c>
      <c r="AX56" s="11">
        <f>IF(AX23="Y",AX$44,"")</f>
        <v>99</v>
      </c>
      <c r="AY56" s="11">
        <f>IF(AY23="Y",AY$44,"")</f>
        <v>135</v>
      </c>
      <c r="AZ56" s="11">
        <f>IF(AZ23="Y",AZ$44,"")</f>
        <v>27</v>
      </c>
      <c r="BA56" s="11">
        <f>IF(BA23="Y",BA$44,"")</f>
        <v>163</v>
      </c>
      <c r="BB56" s="11">
        <f>IF(BB23="Y",BB$44,"")</f>
        <v>107</v>
      </c>
      <c r="BC56" s="11">
        <f>IF(BC23="Y",BC$44,"")</f>
        <v>33</v>
      </c>
      <c r="BD56" s="11" t="str">
        <f>IF(BD23="Y",BD$44,"")</f>
        <v/>
      </c>
      <c r="BE56" s="11" t="str">
        <f>IF(BE23="Y",BE$44,"")</f>
        <v/>
      </c>
      <c r="BF56" s="11" t="str">
        <f>IF(BF23="Y",BF$44,"")</f>
        <v/>
      </c>
      <c r="BG56" s="11" t="str">
        <f>IF(BG23="Y",BG$44,"")</f>
        <v/>
      </c>
      <c r="BH56" s="11" t="str">
        <f>IF(BH23="Y",BH$44,"")</f>
        <v/>
      </c>
      <c r="BI56" s="11" t="str">
        <f>IF(BI23="Y",BI$44,"")</f>
        <v/>
      </c>
      <c r="BJ56" s="11" t="str">
        <f>IF(BJ23="Y",BJ$44,"")</f>
        <v/>
      </c>
      <c r="BK56" s="11" t="str">
        <f>IF(BK23="Y",BK$44,"")</f>
        <v/>
      </c>
      <c r="BL56" s="11" t="str">
        <f>IF(BL23="Y",BL$44,"")</f>
        <v/>
      </c>
      <c r="BM56" s="11" t="str">
        <f>IF(BM23="Y",BM$44,"")</f>
        <v/>
      </c>
      <c r="BN56" s="11" t="str">
        <f>IF(BN23="Y",BN$44,"")</f>
        <v/>
      </c>
      <c r="BO56" s="11" t="str">
        <f>IF(BO23="Y",BO$44,"")</f>
        <v/>
      </c>
      <c r="BP56" s="11" t="str">
        <f>IF(BP23="Y",BP$44,"")</f>
        <v/>
      </c>
      <c r="BQ56" s="11" t="str">
        <f>IF(BQ23="Y",BQ$44,"")</f>
        <v/>
      </c>
      <c r="BR56" s="11" t="str">
        <f>IF(BR23="Y",BR$44,"")</f>
        <v/>
      </c>
      <c r="BS56" s="11" t="str">
        <f>IF(BS23="Y",BS$44,"")</f>
        <v/>
      </c>
      <c r="BT56" s="11" t="str">
        <f>IF(BT23="Y",BT$44,"")</f>
        <v/>
      </c>
      <c r="BU56" s="11" t="str">
        <f>IF(BU23="Y",BU$44,"")</f>
        <v/>
      </c>
      <c r="BV56" s="11" t="str">
        <f>IF(BV23="Y",BV$44,"")</f>
        <v/>
      </c>
      <c r="BW56" s="11" t="str">
        <f>IF(BW23="Y",BW$44,"")</f>
        <v/>
      </c>
      <c r="BX56" s="11" t="str">
        <f>IF(BX23="Y",BX$44,"")</f>
        <v/>
      </c>
      <c r="BY56" s="11" t="str">
        <f>IF(BY23="Y",BY$44,"")</f>
        <v/>
      </c>
      <c r="BZ56" s="11" t="str">
        <f>IF(BZ23="Y",BZ$44,"")</f>
        <v/>
      </c>
      <c r="CA56" s="11" t="str">
        <f>IF(CA23="Y",CA$44,"")</f>
        <v/>
      </c>
      <c r="CB56" s="11" t="str">
        <f>IF(CB23="Y",CB$44,"")</f>
        <v/>
      </c>
      <c r="CC56" s="11" t="str">
        <f>IF(CC23="Y",CC$44,"")</f>
        <v/>
      </c>
      <c r="CD56" s="11" t="str">
        <f>IF(CD23="Y",CD$44,"")</f>
        <v/>
      </c>
      <c r="CE56" s="11" t="str">
        <f>IF(CE23="Y",CE$44,"")</f>
        <v/>
      </c>
      <c r="CF56" s="11" t="str">
        <f>IF(CF23="Y",CF$44,"")</f>
        <v/>
      </c>
      <c r="CG56" s="11" t="str">
        <f>IF(CG23="Y",CG$44,"")</f>
        <v/>
      </c>
      <c r="CH56" s="11" t="str">
        <f>IF(CH23="Y",CH$44,"")</f>
        <v/>
      </c>
      <c r="CI56" s="11" t="str">
        <f>IF(CI23="Y",CI$44,"")</f>
        <v/>
      </c>
      <c r="CJ56" s="11" t="str">
        <f>IF(CJ23="Y",CJ$44,"")</f>
        <v/>
      </c>
      <c r="CK56" s="11" t="str">
        <f>IF(CK23="Y",CK$44,"")</f>
        <v/>
      </c>
      <c r="CL56" s="11" t="str">
        <f>IF(CL23="Y",CL$44,"")</f>
        <v/>
      </c>
      <c r="CM56" s="11" t="str">
        <f>IF(CM23="Y",CM$44,"")</f>
        <v/>
      </c>
      <c r="CN56" s="11" t="str">
        <f>IF(CN23="Y",CN$44,"")</f>
        <v/>
      </c>
      <c r="CO56" s="11" t="str">
        <f>IF(CO23="Y",CO$44,"")</f>
        <v/>
      </c>
      <c r="CP56" s="11" t="str">
        <f>IF(CP23="Y",CP$44,"")</f>
        <v/>
      </c>
      <c r="CQ56" s="11" t="str">
        <f>IF(CQ23="Y",CQ$44,"")</f>
        <v/>
      </c>
      <c r="CR56" s="11" t="str">
        <f>IF(CR23="Y",CR$44,"")</f>
        <v/>
      </c>
      <c r="CS56" s="11" t="str">
        <f>IF(CS23="Y",CS$44,"")</f>
        <v/>
      </c>
      <c r="CT56" s="11" t="str">
        <f>IF(CT23="Y",CT$44,"")</f>
        <v/>
      </c>
      <c r="CU56" s="11" t="str">
        <f>IF(CU23="Y",CU$44,"")</f>
        <v/>
      </c>
      <c r="CV56" s="11" t="str">
        <f>IF(CV23="Y",CV$44,"")</f>
        <v/>
      </c>
      <c r="CW56" s="11" t="str">
        <f>IF(CW23="Y",CW$44,"")</f>
        <v/>
      </c>
      <c r="CX56" s="11" t="str">
        <f>IF(CX23="Y",CX$44,"")</f>
        <v/>
      </c>
      <c r="CY56" s="17">
        <f t="shared" si="7"/>
        <v>564</v>
      </c>
      <c r="CZ56" s="23">
        <f t="shared" si="8"/>
        <v>1773.049645390071</v>
      </c>
    </row>
    <row r="57" spans="1:104" ht="30" outlineLevel="1" x14ac:dyDescent="0.25">
      <c r="A57" s="3" t="str">
        <f>A24</f>
        <v>J14</v>
      </c>
      <c r="B57" s="3">
        <f>B24</f>
        <v>0</v>
      </c>
      <c r="C57" s="66" t="str">
        <f>C24</f>
        <v>Highways</v>
      </c>
      <c r="D57" s="3" t="str">
        <f>D24</f>
        <v>Junction 14 - A113 Ongar Rd / B172 Abridge Rd, Abridge</v>
      </c>
      <c r="E57" s="3">
        <f>E24</f>
        <v>0</v>
      </c>
      <c r="F57" s="3">
        <f>F24</f>
        <v>0</v>
      </c>
      <c r="G57" s="43">
        <f>G24</f>
        <v>1000000</v>
      </c>
      <c r="H57" s="11" t="str">
        <f>IF(H24="Y",H$44,"")</f>
        <v/>
      </c>
      <c r="I57" s="11" t="str">
        <f>IF(I24="Y",I$44,"")</f>
        <v/>
      </c>
      <c r="J57" s="11" t="str">
        <f>IF(J24="Y",J$44,"")</f>
        <v/>
      </c>
      <c r="K57" s="11" t="str">
        <f>IF(K24="Y",K$44,"")</f>
        <v/>
      </c>
      <c r="L57" s="11" t="str">
        <f>IF(L24="Y",L$44,"")</f>
        <v/>
      </c>
      <c r="M57" s="11" t="str">
        <f>IF(M24="Y",M$44,"")</f>
        <v/>
      </c>
      <c r="N57" s="11" t="str">
        <f>IF(N24="Y",N$44,"")</f>
        <v/>
      </c>
      <c r="O57" s="11" t="str">
        <f>IF(O24="Y",O$44,"")</f>
        <v/>
      </c>
      <c r="P57" s="11" t="str">
        <f>IF(P24="Y",P$44,"")</f>
        <v/>
      </c>
      <c r="Q57" s="11" t="str">
        <f>IF(Q24="Y",Q$44,"")</f>
        <v/>
      </c>
      <c r="R57" s="11" t="str">
        <f>IF(R24="Y",R$44,"")</f>
        <v/>
      </c>
      <c r="S57" s="11" t="str">
        <f>IF(S24="Y",S$44,"")</f>
        <v/>
      </c>
      <c r="T57" s="11" t="str">
        <f>IF(T24="Y",T$44,"")</f>
        <v/>
      </c>
      <c r="U57" s="11" t="str">
        <f>IF(U24="Y",U$44,"")</f>
        <v/>
      </c>
      <c r="V57" s="11" t="str">
        <f>IF(V24="Y",V$44,"")</f>
        <v/>
      </c>
      <c r="W57" s="11" t="str">
        <f>IF(W24="Y",W$44,"")</f>
        <v/>
      </c>
      <c r="X57" s="11" t="str">
        <f>IF(X24="Y",X$44,"")</f>
        <v/>
      </c>
      <c r="Y57" s="11" t="str">
        <f>IF(Y24="Y",Y$44,"")</f>
        <v/>
      </c>
      <c r="Z57" s="11" t="str">
        <f>IF(Z24="Y",Z$44,"")</f>
        <v/>
      </c>
      <c r="AA57" s="11" t="str">
        <f>IF(AA24="Y",AA$44,"")</f>
        <v/>
      </c>
      <c r="AB57" s="11" t="str">
        <f>IF(AB24="Y",AB$44,"")</f>
        <v/>
      </c>
      <c r="AC57" s="11" t="str">
        <f>IF(AC24="Y",AC$44,"")</f>
        <v/>
      </c>
      <c r="AD57" s="11" t="str">
        <f>IF(AD24="Y",AD$44,"")</f>
        <v/>
      </c>
      <c r="AE57" s="11" t="str">
        <f>IF(AE24="Y",AE$44,"")</f>
        <v/>
      </c>
      <c r="AF57" s="11" t="str">
        <f>IF(AF24="Y",AF$44,"")</f>
        <v/>
      </c>
      <c r="AG57" s="11" t="str">
        <f>IF(AG24="Y",AG$44,"")</f>
        <v/>
      </c>
      <c r="AH57" s="11" t="str">
        <f>IF(AH24="Y",AH$44,"")</f>
        <v/>
      </c>
      <c r="AI57" s="11" t="str">
        <f>IF(AI24="Y",AI$44,"")</f>
        <v/>
      </c>
      <c r="AJ57" s="11" t="str">
        <f>IF(AJ24="Y",AJ$44,"")</f>
        <v/>
      </c>
      <c r="AK57" s="11" t="str">
        <f>IF(AK24="Y",AK$44,"")</f>
        <v/>
      </c>
      <c r="AL57" s="11" t="str">
        <f>IF(AL24="Y",AL$44,"")</f>
        <v/>
      </c>
      <c r="AM57" s="11" t="str">
        <f>IF(AM24="Y",AM$44,"")</f>
        <v/>
      </c>
      <c r="AN57" s="11" t="str">
        <f>IF(AN24="Y",AN$44,"")</f>
        <v/>
      </c>
      <c r="AO57" s="11" t="str">
        <f>IF(AO24="Y",AO$44,"")</f>
        <v/>
      </c>
      <c r="AP57" s="11" t="str">
        <f>IF(AP24="Y",AP$44,"")</f>
        <v/>
      </c>
      <c r="AQ57" s="11" t="str">
        <f>IF(AQ24="Y",AQ$44,"")</f>
        <v/>
      </c>
      <c r="AR57" s="11" t="str">
        <f>IF(AR24="Y",AR$44,"")</f>
        <v/>
      </c>
      <c r="AS57" s="11" t="str">
        <f>IF(AS24="Y",AS$44,"")</f>
        <v/>
      </c>
      <c r="AT57" s="11" t="str">
        <f>IF(AT24="Y",AT$44,"")</f>
        <v/>
      </c>
      <c r="AU57" s="11" t="str">
        <f>IF(AU24="Y",AU$44,"")</f>
        <v/>
      </c>
      <c r="AV57" s="11" t="str">
        <f>IF(AV24="Y",AV$44,"")</f>
        <v/>
      </c>
      <c r="AW57" s="11" t="str">
        <f>IF(AW24="Y",AW$44,"")</f>
        <v/>
      </c>
      <c r="AX57" s="11" t="str">
        <f>IF(AX24="Y",AX$44,"")</f>
        <v/>
      </c>
      <c r="AY57" s="11" t="str">
        <f>IF(AY24="Y",AY$44,"")</f>
        <v/>
      </c>
      <c r="AZ57" s="11" t="str">
        <f>IF(AZ24="Y",AZ$44,"")</f>
        <v/>
      </c>
      <c r="BA57" s="11" t="str">
        <f>IF(BA24="Y",BA$44,"")</f>
        <v/>
      </c>
      <c r="BB57" s="11" t="str">
        <f>IF(BB24="Y",BB$44,"")</f>
        <v/>
      </c>
      <c r="BC57" s="11" t="str">
        <f>IF(BC24="Y",BC$44,"")</f>
        <v/>
      </c>
      <c r="BD57" s="11" t="str">
        <f>IF(BD24="Y",BD$44,"")</f>
        <v/>
      </c>
      <c r="BE57" s="11" t="str">
        <f>IF(BE24="Y",BE$44,"")</f>
        <v/>
      </c>
      <c r="BF57" s="11" t="str">
        <f>IF(BF24="Y",BF$44,"")</f>
        <v/>
      </c>
      <c r="BG57" s="11" t="str">
        <f>IF(BG24="Y",BG$44,"")</f>
        <v/>
      </c>
      <c r="BH57" s="11" t="str">
        <f>IF(BH24="Y",BH$44,"")</f>
        <v/>
      </c>
      <c r="BI57" s="11" t="str">
        <f>IF(BI24="Y",BI$44,"")</f>
        <v/>
      </c>
      <c r="BJ57" s="11" t="str">
        <f>IF(BJ24="Y",BJ$44,"")</f>
        <v/>
      </c>
      <c r="BK57" s="11" t="str">
        <f>IF(BK24="Y",BK$44,"")</f>
        <v/>
      </c>
      <c r="BL57" s="11" t="str">
        <f>IF(BL24="Y",BL$44,"")</f>
        <v/>
      </c>
      <c r="BM57" s="11" t="str">
        <f>IF(BM24="Y",BM$44,"")</f>
        <v/>
      </c>
      <c r="BN57" s="11" t="str">
        <f>IF(BN24="Y",BN$44,"")</f>
        <v/>
      </c>
      <c r="BO57" s="11" t="str">
        <f>IF(BO24="Y",BO$44,"")</f>
        <v/>
      </c>
      <c r="BP57" s="11" t="str">
        <f>IF(BP24="Y",BP$44,"")</f>
        <v/>
      </c>
      <c r="BQ57" s="11" t="str">
        <f>IF(BQ24="Y",BQ$44,"")</f>
        <v/>
      </c>
      <c r="BR57" s="11" t="str">
        <f>IF(BR24="Y",BR$44,"")</f>
        <v/>
      </c>
      <c r="BS57" s="11" t="str">
        <f>IF(BS24="Y",BS$44,"")</f>
        <v/>
      </c>
      <c r="BT57" s="11" t="str">
        <f>IF(BT24="Y",BT$44,"")</f>
        <v/>
      </c>
      <c r="BU57" s="11" t="str">
        <f>IF(BU24="Y",BU$44,"")</f>
        <v/>
      </c>
      <c r="BV57" s="11" t="str">
        <f>IF(BV24="Y",BV$44,"")</f>
        <v/>
      </c>
      <c r="BW57" s="11" t="str">
        <f>IF(BW24="Y",BW$44,"")</f>
        <v/>
      </c>
      <c r="BX57" s="11" t="str">
        <f>IF(BX24="Y",BX$44,"")</f>
        <v/>
      </c>
      <c r="BY57" s="11" t="str">
        <f>IF(BY24="Y",BY$44,"")</f>
        <v/>
      </c>
      <c r="BZ57" s="11">
        <f>IF(BZ24="Y",BZ$44,"")</f>
        <v>39</v>
      </c>
      <c r="CA57" s="11" t="str">
        <f>IF(CA24="Y",CA$44,"")</f>
        <v/>
      </c>
      <c r="CB57" s="11" t="str">
        <f>IF(CB24="Y",CB$44,"")</f>
        <v/>
      </c>
      <c r="CC57" s="11" t="str">
        <f>IF(CC24="Y",CC$44,"")</f>
        <v/>
      </c>
      <c r="CD57" s="11" t="str">
        <f>IF(CD24="Y",CD$44,"")</f>
        <v/>
      </c>
      <c r="CE57" s="11" t="str">
        <f>IF(CE24="Y",CE$44,"")</f>
        <v/>
      </c>
      <c r="CF57" s="11" t="str">
        <f>IF(CF24="Y",CF$44,"")</f>
        <v/>
      </c>
      <c r="CG57" s="11" t="str">
        <f>IF(CG24="Y",CG$44,"")</f>
        <v/>
      </c>
      <c r="CH57" s="11" t="str">
        <f>IF(CH24="Y",CH$44,"")</f>
        <v/>
      </c>
      <c r="CI57" s="11" t="str">
        <f>IF(CI24="Y",CI$44,"")</f>
        <v/>
      </c>
      <c r="CJ57" s="11" t="str">
        <f>IF(CJ24="Y",CJ$44,"")</f>
        <v/>
      </c>
      <c r="CK57" s="11" t="str">
        <f>IF(CK24="Y",CK$44,"")</f>
        <v/>
      </c>
      <c r="CL57" s="11" t="str">
        <f>IF(CL24="Y",CL$44,"")</f>
        <v/>
      </c>
      <c r="CM57" s="11" t="str">
        <f>IF(CM24="Y",CM$44,"")</f>
        <v/>
      </c>
      <c r="CN57" s="11" t="str">
        <f>IF(CN24="Y",CN$44,"")</f>
        <v/>
      </c>
      <c r="CO57" s="11" t="str">
        <f>IF(CO24="Y",CO$44,"")</f>
        <v/>
      </c>
      <c r="CP57" s="11" t="str">
        <f>IF(CP24="Y",CP$44,"")</f>
        <v/>
      </c>
      <c r="CQ57" s="11" t="str">
        <f>IF(CQ24="Y",CQ$44,"")</f>
        <v/>
      </c>
      <c r="CR57" s="11" t="str">
        <f>IF(CR24="Y",CR$44,"")</f>
        <v/>
      </c>
      <c r="CS57" s="11" t="str">
        <f>IF(CS24="Y",CS$44,"")</f>
        <v/>
      </c>
      <c r="CT57" s="11" t="str">
        <f>IF(CT24="Y",CT$44,"")</f>
        <v/>
      </c>
      <c r="CU57" s="11" t="str">
        <f>IF(CU24="Y",CU$44,"")</f>
        <v/>
      </c>
      <c r="CV57" s="11" t="str">
        <f>IF(CV24="Y",CV$44,"")</f>
        <v/>
      </c>
      <c r="CW57" s="11" t="str">
        <f>IF(CW24="Y",CW$44,"")</f>
        <v/>
      </c>
      <c r="CX57" s="11" t="str">
        <f>IF(CX24="Y",CX$44,"")</f>
        <v/>
      </c>
      <c r="CY57" s="17">
        <f t="shared" si="7"/>
        <v>39</v>
      </c>
      <c r="CZ57" s="23">
        <f t="shared" si="8"/>
        <v>25641.025641025641</v>
      </c>
    </row>
    <row r="58" spans="1:104" ht="30" outlineLevel="1" x14ac:dyDescent="0.25">
      <c r="A58" s="3" t="str">
        <f>A25</f>
        <v>J18</v>
      </c>
      <c r="B58" s="3">
        <f>B25</f>
        <v>0</v>
      </c>
      <c r="C58" s="66" t="str">
        <f>C25</f>
        <v>Highways</v>
      </c>
      <c r="D58" s="3" t="str">
        <f>D25</f>
        <v>Junction 18a/b - A121 Church Hill / A1168 Rectory Lane, Loughton</v>
      </c>
      <c r="E58" s="3">
        <f>E25</f>
        <v>0</v>
      </c>
      <c r="F58" s="3">
        <f>F25</f>
        <v>0</v>
      </c>
      <c r="G58" s="43">
        <f>G25</f>
        <v>1000000</v>
      </c>
      <c r="H58" s="11" t="str">
        <f>IF(H25="Y",H$44,"")</f>
        <v/>
      </c>
      <c r="I58" s="11" t="str">
        <f>IF(I25="Y",I$44,"")</f>
        <v/>
      </c>
      <c r="J58" s="11" t="str">
        <f>IF(J25="Y",J$44,"")</f>
        <v/>
      </c>
      <c r="K58" s="11" t="str">
        <f>IF(K25="Y",K$44,"")</f>
        <v/>
      </c>
      <c r="L58" s="11" t="str">
        <f>IF(L25="Y",L$44,"")</f>
        <v/>
      </c>
      <c r="M58" s="11" t="str">
        <f>IF(M25="Y",M$44,"")</f>
        <v/>
      </c>
      <c r="N58" s="11" t="str">
        <f>IF(N25="Y",N$44,"")</f>
        <v/>
      </c>
      <c r="O58" s="11" t="str">
        <f>IF(O25="Y",O$44,"")</f>
        <v/>
      </c>
      <c r="P58" s="11" t="str">
        <f>IF(P25="Y",P$44,"")</f>
        <v/>
      </c>
      <c r="Q58" s="11" t="str">
        <f>IF(Q25="Y",Q$44,"")</f>
        <v/>
      </c>
      <c r="R58" s="11" t="str">
        <f>IF(R25="Y",R$44,"")</f>
        <v/>
      </c>
      <c r="S58" s="11" t="str">
        <f>IF(S25="Y",S$44,"")</f>
        <v/>
      </c>
      <c r="T58" s="11" t="str">
        <f>IF(T25="Y",T$44,"")</f>
        <v/>
      </c>
      <c r="U58" s="11" t="str">
        <f>IF(U25="Y",U$44,"")</f>
        <v/>
      </c>
      <c r="V58" s="11">
        <f>IF(V25="Y",V$44,"")</f>
        <v>165</v>
      </c>
      <c r="W58" s="11">
        <f>IF(W25="Y",W$44,"")</f>
        <v>192</v>
      </c>
      <c r="X58" s="11" t="str">
        <f>IF(X25="Y",X$44,"")</f>
        <v/>
      </c>
      <c r="Y58" s="11">
        <f>IF(Y25="Y",Y$44,"")</f>
        <v>217</v>
      </c>
      <c r="Z58" s="11">
        <f>IF(Z25="Y",Z$44,"")</f>
        <v>154</v>
      </c>
      <c r="AA58" s="11" t="str">
        <f>IF(AA25="Y",AA$44,"")</f>
        <v/>
      </c>
      <c r="AB58" s="11">
        <f>IF(AB25="Y",AB$44,"")</f>
        <v>20</v>
      </c>
      <c r="AC58" s="11">
        <f>IF(AC25="Y",AC$44,"")</f>
        <v>29</v>
      </c>
      <c r="AD58" s="11">
        <f>IF(AD25="Y",AD$44,"")</f>
        <v>111</v>
      </c>
      <c r="AE58" s="11" t="str">
        <f>IF(AE25="Y",AE$44,"")</f>
        <v/>
      </c>
      <c r="AF58" s="11" t="str">
        <f>IF(AF25="Y",AF$44,"")</f>
        <v/>
      </c>
      <c r="AG58" s="11" t="str">
        <f>IF(AG25="Y",AG$44,"")</f>
        <v/>
      </c>
      <c r="AH58" s="11" t="str">
        <f>IF(AH25="Y",AH$44,"")</f>
        <v/>
      </c>
      <c r="AI58" s="11">
        <f>IF(AI25="Y",AI$44,"")</f>
        <v>33</v>
      </c>
      <c r="AJ58" s="11" t="str">
        <f>IF(AJ25="Y",AJ$44,"")</f>
        <v/>
      </c>
      <c r="AK58" s="11" t="str">
        <f>IF(AK25="Y",AK$44,"")</f>
        <v/>
      </c>
      <c r="AL58" s="11" t="str">
        <f>IF(AL25="Y",AL$44,"")</f>
        <v/>
      </c>
      <c r="AM58" s="11" t="str">
        <f>IF(AM25="Y",AM$44,"")</f>
        <v/>
      </c>
      <c r="AN58" s="11" t="str">
        <f>IF(AN25="Y",AN$44,"")</f>
        <v/>
      </c>
      <c r="AO58" s="11" t="str">
        <f>IF(AO25="Y",AO$44,"")</f>
        <v/>
      </c>
      <c r="AP58" s="11" t="str">
        <f>IF(AP25="Y",AP$44,"")</f>
        <v/>
      </c>
      <c r="AQ58" s="11" t="str">
        <f>IF(AQ25="Y",AQ$44,"")</f>
        <v/>
      </c>
      <c r="AR58" s="11" t="str">
        <f>IF(AR25="Y",AR$44,"")</f>
        <v/>
      </c>
      <c r="AS58" s="11" t="str">
        <f>IF(AS25="Y",AS$44,"")</f>
        <v/>
      </c>
      <c r="AT58" s="11" t="str">
        <f>IF(AT25="Y",AT$44,"")</f>
        <v/>
      </c>
      <c r="AU58" s="11" t="str">
        <f>IF(AU25="Y",AU$44,"")</f>
        <v/>
      </c>
      <c r="AV58" s="11" t="str">
        <f>IF(AV25="Y",AV$44,"")</f>
        <v/>
      </c>
      <c r="AW58" s="11" t="str">
        <f>IF(AW25="Y",AW$44,"")</f>
        <v/>
      </c>
      <c r="AX58" s="11" t="str">
        <f>IF(AX25="Y",AX$44,"")</f>
        <v/>
      </c>
      <c r="AY58" s="11" t="str">
        <f>IF(AY25="Y",AY$44,"")</f>
        <v/>
      </c>
      <c r="AZ58" s="11" t="str">
        <f>IF(AZ25="Y",AZ$44,"")</f>
        <v/>
      </c>
      <c r="BA58" s="11" t="str">
        <f>IF(BA25="Y",BA$44,"")</f>
        <v/>
      </c>
      <c r="BB58" s="11" t="str">
        <f>IF(BB25="Y",BB$44,"")</f>
        <v/>
      </c>
      <c r="BC58" s="11" t="str">
        <f>IF(BC25="Y",BC$44,"")</f>
        <v/>
      </c>
      <c r="BD58" s="11" t="str">
        <f>IF(BD25="Y",BD$44,"")</f>
        <v/>
      </c>
      <c r="BE58" s="11" t="str">
        <f>IF(BE25="Y",BE$44,"")</f>
        <v/>
      </c>
      <c r="BF58" s="11" t="str">
        <f>IF(BF25="Y",BF$44,"")</f>
        <v/>
      </c>
      <c r="BG58" s="11" t="str">
        <f>IF(BG25="Y",BG$44,"")</f>
        <v/>
      </c>
      <c r="BH58" s="11" t="str">
        <f>IF(BH25="Y",BH$44,"")</f>
        <v/>
      </c>
      <c r="BI58" s="11" t="str">
        <f>IF(BI25="Y",BI$44,"")</f>
        <v/>
      </c>
      <c r="BJ58" s="11" t="str">
        <f>IF(BJ25="Y",BJ$44,"")</f>
        <v/>
      </c>
      <c r="BK58" s="11" t="str">
        <f>IF(BK25="Y",BK$44,"")</f>
        <v/>
      </c>
      <c r="BL58" s="11" t="str">
        <f>IF(BL25="Y",BL$44,"")</f>
        <v/>
      </c>
      <c r="BM58" s="11" t="str">
        <f>IF(BM25="Y",BM$44,"")</f>
        <v/>
      </c>
      <c r="BN58" s="11" t="str">
        <f>IF(BN25="Y",BN$44,"")</f>
        <v/>
      </c>
      <c r="BO58" s="11" t="str">
        <f>IF(BO25="Y",BO$44,"")</f>
        <v/>
      </c>
      <c r="BP58" s="11" t="str">
        <f>IF(BP25="Y",BP$44,"")</f>
        <v/>
      </c>
      <c r="BQ58" s="11" t="str">
        <f>IF(BQ25="Y",BQ$44,"")</f>
        <v/>
      </c>
      <c r="BR58" s="11" t="str">
        <f>IF(BR25="Y",BR$44,"")</f>
        <v/>
      </c>
      <c r="BS58" s="11" t="str">
        <f>IF(BS25="Y",BS$44,"")</f>
        <v/>
      </c>
      <c r="BT58" s="11" t="str">
        <f>IF(BT25="Y",BT$44,"")</f>
        <v/>
      </c>
      <c r="BU58" s="11" t="str">
        <f>IF(BU25="Y",BU$44,"")</f>
        <v/>
      </c>
      <c r="BV58" s="11" t="str">
        <f>IF(BV25="Y",BV$44,"")</f>
        <v/>
      </c>
      <c r="BW58" s="11" t="str">
        <f>IF(BW25="Y",BW$44,"")</f>
        <v/>
      </c>
      <c r="BX58" s="11" t="str">
        <f>IF(BX25="Y",BX$44,"")</f>
        <v/>
      </c>
      <c r="BY58" s="11" t="str">
        <f>IF(BY25="Y",BY$44,"")</f>
        <v/>
      </c>
      <c r="BZ58" s="11" t="str">
        <f>IF(BZ25="Y",BZ$44,"")</f>
        <v/>
      </c>
      <c r="CA58" s="11" t="str">
        <f>IF(CA25="Y",CA$44,"")</f>
        <v/>
      </c>
      <c r="CB58" s="11" t="str">
        <f>IF(CB25="Y",CB$44,"")</f>
        <v/>
      </c>
      <c r="CC58" s="11" t="str">
        <f>IF(CC25="Y",CC$44,"")</f>
        <v/>
      </c>
      <c r="CD58" s="11" t="str">
        <f>IF(CD25="Y",CD$44,"")</f>
        <v/>
      </c>
      <c r="CE58" s="11" t="str">
        <f>IF(CE25="Y",CE$44,"")</f>
        <v/>
      </c>
      <c r="CF58" s="11" t="str">
        <f>IF(CF25="Y",CF$44,"")</f>
        <v/>
      </c>
      <c r="CG58" s="11" t="str">
        <f>IF(CG25="Y",CG$44,"")</f>
        <v/>
      </c>
      <c r="CH58" s="11" t="str">
        <f>IF(CH25="Y",CH$44,"")</f>
        <v/>
      </c>
      <c r="CI58" s="11" t="str">
        <f>IF(CI25="Y",CI$44,"")</f>
        <v/>
      </c>
      <c r="CJ58" s="11" t="str">
        <f>IF(CJ25="Y",CJ$44,"")</f>
        <v/>
      </c>
      <c r="CK58" s="11" t="str">
        <f>IF(CK25="Y",CK$44,"")</f>
        <v/>
      </c>
      <c r="CL58" s="11" t="str">
        <f>IF(CL25="Y",CL$44,"")</f>
        <v/>
      </c>
      <c r="CM58" s="11" t="str">
        <f>IF(CM25="Y",CM$44,"")</f>
        <v/>
      </c>
      <c r="CN58" s="11" t="str">
        <f>IF(CN25="Y",CN$44,"")</f>
        <v/>
      </c>
      <c r="CO58" s="11" t="str">
        <f>IF(CO25="Y",CO$44,"")</f>
        <v/>
      </c>
      <c r="CP58" s="11" t="str">
        <f>IF(CP25="Y",CP$44,"")</f>
        <v/>
      </c>
      <c r="CQ58" s="11" t="str">
        <f>IF(CQ25="Y",CQ$44,"")</f>
        <v/>
      </c>
      <c r="CR58" s="11" t="str">
        <f>IF(CR25="Y",CR$44,"")</f>
        <v/>
      </c>
      <c r="CS58" s="11" t="str">
        <f>IF(CS25="Y",CS$44,"")</f>
        <v/>
      </c>
      <c r="CT58" s="11" t="str">
        <f>IF(CT25="Y",CT$44,"")</f>
        <v/>
      </c>
      <c r="CU58" s="11" t="str">
        <f>IF(CU25="Y",CU$44,"")</f>
        <v/>
      </c>
      <c r="CV58" s="11" t="str">
        <f>IF(CV25="Y",CV$44,"")</f>
        <v/>
      </c>
      <c r="CW58" s="11" t="str">
        <f>IF(CW25="Y",CW$44,"")</f>
        <v/>
      </c>
      <c r="CX58" s="11" t="str">
        <f>IF(CX25="Y",CX$44,"")</f>
        <v/>
      </c>
      <c r="CY58" s="17">
        <f t="shared" si="7"/>
        <v>921</v>
      </c>
      <c r="CZ58" s="23">
        <f t="shared" si="8"/>
        <v>1085.7763300760043</v>
      </c>
    </row>
    <row r="59" spans="1:104" ht="30" outlineLevel="1" x14ac:dyDescent="0.25">
      <c r="A59" s="3" t="str">
        <f>A26</f>
        <v>J19</v>
      </c>
      <c r="B59" s="3" t="str">
        <f>B26</f>
        <v>THB5</v>
      </c>
      <c r="C59" s="66" t="str">
        <f>C26</f>
        <v>Highways</v>
      </c>
      <c r="D59" s="3" t="str">
        <f>D26</f>
        <v>Junction 19 – B172 Coppice Road / Piercing Hill Signalised Junction, Theydon Bois</v>
      </c>
      <c r="E59" s="3" t="str">
        <f>E26</f>
        <v>Priority junction</v>
      </c>
      <c r="F59" s="3">
        <f>F26</f>
        <v>0</v>
      </c>
      <c r="G59" s="43">
        <f>G26</f>
        <v>1000000</v>
      </c>
      <c r="H59" s="11" t="str">
        <f>IF(H26="Y",H$44,"")</f>
        <v/>
      </c>
      <c r="I59" s="11" t="str">
        <f>IF(I26="Y",I$44,"")</f>
        <v/>
      </c>
      <c r="J59" s="11" t="str">
        <f>IF(J26="Y",J$44,"")</f>
        <v/>
      </c>
      <c r="K59" s="11">
        <f>IF(K26="Y",K$44,"")</f>
        <v>450</v>
      </c>
      <c r="L59" s="11">
        <f>IF(L26="Y",L$44,"")</f>
        <v>500</v>
      </c>
      <c r="M59" s="11">
        <f>IF(M26="Y",M$44,"")</f>
        <v>89</v>
      </c>
      <c r="N59" s="11">
        <f>IF(N26="Y",N$44,"")</f>
        <v>34</v>
      </c>
      <c r="O59" s="11">
        <f>IF(O26="Y",O$44,"")</f>
        <v>43</v>
      </c>
      <c r="P59" s="11">
        <f>IF(P26="Y",P$44,"")</f>
        <v>47</v>
      </c>
      <c r="Q59" s="11">
        <f>IF(Q26="Y",Q$44,"")</f>
        <v>31</v>
      </c>
      <c r="R59" s="11">
        <f>IF(R26="Y",R$44,"")</f>
        <v>44</v>
      </c>
      <c r="S59" s="11">
        <f>IF(S26="Y",S$44,"")</f>
        <v>50</v>
      </c>
      <c r="T59" s="11" t="str">
        <f>IF(T26="Y",T$44,"")</f>
        <v/>
      </c>
      <c r="U59" s="11" t="str">
        <f>IF(U26="Y",U$44,"")</f>
        <v/>
      </c>
      <c r="V59" s="11" t="str">
        <f>IF(V26="Y",V$44,"")</f>
        <v/>
      </c>
      <c r="W59" s="11" t="str">
        <f>IF(W26="Y",W$44,"")</f>
        <v/>
      </c>
      <c r="X59" s="11" t="str">
        <f>IF(X26="Y",X$44,"")</f>
        <v/>
      </c>
      <c r="Y59" s="11" t="str">
        <f>IF(Y26="Y",Y$44,"")</f>
        <v/>
      </c>
      <c r="Z59" s="11" t="str">
        <f>IF(Z26="Y",Z$44,"")</f>
        <v/>
      </c>
      <c r="AA59" s="11" t="str">
        <f>IF(AA26="Y",AA$44,"")</f>
        <v/>
      </c>
      <c r="AB59" s="11" t="str">
        <f>IF(AB26="Y",AB$44,"")</f>
        <v/>
      </c>
      <c r="AC59" s="11" t="str">
        <f>IF(AC26="Y",AC$44,"")</f>
        <v/>
      </c>
      <c r="AD59" s="11" t="str">
        <f>IF(AD26="Y",AD$44,"")</f>
        <v/>
      </c>
      <c r="AE59" s="11" t="str">
        <f>IF(AE26="Y",AE$44,"")</f>
        <v/>
      </c>
      <c r="AF59" s="11" t="str">
        <f>IF(AF26="Y",AF$44,"")</f>
        <v/>
      </c>
      <c r="AG59" s="11" t="str">
        <f>IF(AG26="Y",AG$44,"")</f>
        <v/>
      </c>
      <c r="AH59" s="11" t="str">
        <f>IF(AH26="Y",AH$44,"")</f>
        <v/>
      </c>
      <c r="AI59" s="11" t="str">
        <f>IF(AI26="Y",AI$44,"")</f>
        <v/>
      </c>
      <c r="AJ59" s="11" t="str">
        <f>IF(AJ26="Y",AJ$44,"")</f>
        <v/>
      </c>
      <c r="AK59" s="11" t="str">
        <f>IF(AK26="Y",AK$44,"")</f>
        <v/>
      </c>
      <c r="AL59" s="11" t="str">
        <f>IF(AL26="Y",AL$44,"")</f>
        <v/>
      </c>
      <c r="AM59" s="11" t="str">
        <f>IF(AM26="Y",AM$44,"")</f>
        <v/>
      </c>
      <c r="AN59" s="11" t="str">
        <f>IF(AN26="Y",AN$44,"")</f>
        <v/>
      </c>
      <c r="AO59" s="11" t="str">
        <f>IF(AO26="Y",AO$44,"")</f>
        <v/>
      </c>
      <c r="AP59" s="11" t="str">
        <f>IF(AP26="Y",AP$44,"")</f>
        <v/>
      </c>
      <c r="AQ59" s="11" t="str">
        <f>IF(AQ26="Y",AQ$44,"")</f>
        <v/>
      </c>
      <c r="AR59" s="11" t="str">
        <f>IF(AR26="Y",AR$44,"")</f>
        <v/>
      </c>
      <c r="AS59" s="11" t="str">
        <f>IF(AS26="Y",AS$44,"")</f>
        <v/>
      </c>
      <c r="AT59" s="11" t="str">
        <f>IF(AT26="Y",AT$44,"")</f>
        <v/>
      </c>
      <c r="AU59" s="11" t="str">
        <f>IF(AU26="Y",AU$44,"")</f>
        <v/>
      </c>
      <c r="AV59" s="11" t="str">
        <f>IF(AV26="Y",AV$44,"")</f>
        <v/>
      </c>
      <c r="AW59" s="11" t="str">
        <f>IF(AW26="Y",AW$44,"")</f>
        <v/>
      </c>
      <c r="AX59" s="11" t="str">
        <f>IF(AX26="Y",AX$44,"")</f>
        <v/>
      </c>
      <c r="AY59" s="11" t="str">
        <f>IF(AY26="Y",AY$44,"")</f>
        <v/>
      </c>
      <c r="AZ59" s="11" t="str">
        <f>IF(AZ26="Y",AZ$44,"")</f>
        <v/>
      </c>
      <c r="BA59" s="11" t="str">
        <f>IF(BA26="Y",BA$44,"")</f>
        <v/>
      </c>
      <c r="BB59" s="11" t="str">
        <f>IF(BB26="Y",BB$44,"")</f>
        <v/>
      </c>
      <c r="BC59" s="11" t="str">
        <f>IF(BC26="Y",BC$44,"")</f>
        <v/>
      </c>
      <c r="BD59" s="11" t="str">
        <f>IF(BD26="Y",BD$44,"")</f>
        <v/>
      </c>
      <c r="BE59" s="11" t="str">
        <f>IF(BE26="Y",BE$44,"")</f>
        <v/>
      </c>
      <c r="BF59" s="11" t="str">
        <f>IF(BF26="Y",BF$44,"")</f>
        <v/>
      </c>
      <c r="BG59" s="11" t="str">
        <f>IF(BG26="Y",BG$44,"")</f>
        <v/>
      </c>
      <c r="BH59" s="11" t="str">
        <f>IF(BH26="Y",BH$44,"")</f>
        <v/>
      </c>
      <c r="BI59" s="11" t="str">
        <f>IF(BI26="Y",BI$44,"")</f>
        <v/>
      </c>
      <c r="BJ59" s="11" t="str">
        <f>IF(BJ26="Y",BJ$44,"")</f>
        <v/>
      </c>
      <c r="BK59" s="11" t="str">
        <f>IF(BK26="Y",BK$44,"")</f>
        <v/>
      </c>
      <c r="BL59" s="11" t="str">
        <f>IF(BL26="Y",BL$44,"")</f>
        <v/>
      </c>
      <c r="BM59" s="11" t="str">
        <f>IF(BM26="Y",BM$44,"")</f>
        <v/>
      </c>
      <c r="BN59" s="11" t="str">
        <f>IF(BN26="Y",BN$44,"")</f>
        <v/>
      </c>
      <c r="BO59" s="11" t="str">
        <f>IF(BO26="Y",BO$44,"")</f>
        <v/>
      </c>
      <c r="BP59" s="11" t="str">
        <f>IF(BP26="Y",BP$44,"")</f>
        <v/>
      </c>
      <c r="BQ59" s="11" t="str">
        <f>IF(BQ26="Y",BQ$44,"")</f>
        <v/>
      </c>
      <c r="BR59" s="11" t="str">
        <f>IF(BR26="Y",BR$44,"")</f>
        <v/>
      </c>
      <c r="BS59" s="11" t="str">
        <f>IF(BS26="Y",BS$44,"")</f>
        <v/>
      </c>
      <c r="BT59" s="11" t="str">
        <f>IF(BT26="Y",BT$44,"")</f>
        <v/>
      </c>
      <c r="BU59" s="11" t="str">
        <f>IF(BU26="Y",BU$44,"")</f>
        <v/>
      </c>
      <c r="BV59" s="11" t="str">
        <f>IF(BV26="Y",BV$44,"")</f>
        <v/>
      </c>
      <c r="BW59" s="11" t="str">
        <f>IF(BW26="Y",BW$44,"")</f>
        <v/>
      </c>
      <c r="BX59" s="11" t="str">
        <f>IF(BX26="Y",BX$44,"")</f>
        <v/>
      </c>
      <c r="BY59" s="11" t="str">
        <f>IF(BY26="Y",BY$44,"")</f>
        <v/>
      </c>
      <c r="BZ59" s="11" t="str">
        <f>IF(BZ26="Y",BZ$44,"")</f>
        <v/>
      </c>
      <c r="CA59" s="11" t="str">
        <f>IF(CA26="Y",CA$44,"")</f>
        <v/>
      </c>
      <c r="CB59" s="11" t="str">
        <f>IF(CB26="Y",CB$44,"")</f>
        <v/>
      </c>
      <c r="CC59" s="11" t="str">
        <f>IF(CC26="Y",CC$44,"")</f>
        <v/>
      </c>
      <c r="CD59" s="11" t="str">
        <f>IF(CD26="Y",CD$44,"")</f>
        <v/>
      </c>
      <c r="CE59" s="11" t="str">
        <f>IF(CE26="Y",CE$44,"")</f>
        <v/>
      </c>
      <c r="CF59" s="11" t="str">
        <f>IF(CF26="Y",CF$44,"")</f>
        <v/>
      </c>
      <c r="CG59" s="11" t="str">
        <f>IF(CG26="Y",CG$44,"")</f>
        <v/>
      </c>
      <c r="CH59" s="11" t="str">
        <f>IF(CH26="Y",CH$44,"")</f>
        <v/>
      </c>
      <c r="CI59" s="11" t="str">
        <f>IF(CI26="Y",CI$44,"")</f>
        <v/>
      </c>
      <c r="CJ59" s="11" t="str">
        <f>IF(CJ26="Y",CJ$44,"")</f>
        <v/>
      </c>
      <c r="CK59" s="11">
        <f>IF(CK26="Y",CK$44,"")</f>
        <v>124</v>
      </c>
      <c r="CL59" s="11">
        <f>IF(CL26="Y",CL$44,"")</f>
        <v>48</v>
      </c>
      <c r="CM59" s="11" t="str">
        <f>IF(CM26="Y",CM$44,"")</f>
        <v/>
      </c>
      <c r="CN59" s="11" t="str">
        <f>IF(CN26="Y",CN$44,"")</f>
        <v/>
      </c>
      <c r="CO59" s="11" t="str">
        <f>IF(CO26="Y",CO$44,"")</f>
        <v/>
      </c>
      <c r="CP59" s="11" t="str">
        <f>IF(CP26="Y",CP$44,"")</f>
        <v/>
      </c>
      <c r="CQ59" s="11" t="str">
        <f>IF(CQ26="Y",CQ$44,"")</f>
        <v/>
      </c>
      <c r="CR59" s="11" t="str">
        <f>IF(CR26="Y",CR$44,"")</f>
        <v/>
      </c>
      <c r="CS59" s="11" t="str">
        <f>IF(CS26="Y",CS$44,"")</f>
        <v/>
      </c>
      <c r="CT59" s="11" t="str">
        <f>IF(CT26="Y",CT$44,"")</f>
        <v/>
      </c>
      <c r="CU59" s="11" t="str">
        <f>IF(CU26="Y",CU$44,"")</f>
        <v/>
      </c>
      <c r="CV59" s="11" t="str">
        <f>IF(CV26="Y",CV$44,"")</f>
        <v/>
      </c>
      <c r="CW59" s="11" t="str">
        <f>IF(CW26="Y",CW$44,"")</f>
        <v/>
      </c>
      <c r="CX59" s="11" t="str">
        <f>IF(CX26="Y",CX$44,"")</f>
        <v/>
      </c>
      <c r="CY59" s="17">
        <f t="shared" si="7"/>
        <v>1460</v>
      </c>
      <c r="CZ59" s="23">
        <f t="shared" si="8"/>
        <v>684.93150684931504</v>
      </c>
    </row>
    <row r="60" spans="1:104" ht="45" outlineLevel="1" x14ac:dyDescent="0.25">
      <c r="A60" s="3" t="str">
        <f>A27</f>
        <v>J21</v>
      </c>
      <c r="B60" s="3">
        <f>B27</f>
        <v>0</v>
      </c>
      <c r="C60" s="66" t="str">
        <f>C27</f>
        <v>Highways</v>
      </c>
      <c r="D60" s="3" t="str">
        <f>D27</f>
        <v>Junction 21 – M25 J26 Northern Roundabout, Waltham Abbey</v>
      </c>
      <c r="E60" s="3" t="str">
        <f>E27</f>
        <v>Roundabout junction</v>
      </c>
      <c r="F60" s="3" t="str">
        <f>F27</f>
        <v>No improvements proposed. Effects on junction capacity within acceptable allowances - not apportioned on this basis.</v>
      </c>
      <c r="G60" s="43">
        <f>G27</f>
        <v>0</v>
      </c>
      <c r="H60" s="11" t="str">
        <f>IF(H27="Y",H$44,"")</f>
        <v/>
      </c>
      <c r="I60" s="11" t="str">
        <f>IF(I27="Y",I$44,"")</f>
        <v/>
      </c>
      <c r="J60" s="11" t="str">
        <f>IF(J27="Y",J$44,"")</f>
        <v/>
      </c>
      <c r="K60" s="11" t="str">
        <f>IF(K27="Y",K$44,"")</f>
        <v/>
      </c>
      <c r="L60" s="11" t="str">
        <f>IF(L27="Y",L$44,"")</f>
        <v/>
      </c>
      <c r="M60" s="11" t="str">
        <f>IF(M27="Y",M$44,"")</f>
        <v/>
      </c>
      <c r="N60" s="11" t="str">
        <f>IF(N27="Y",N$44,"")</f>
        <v/>
      </c>
      <c r="O60" s="11" t="str">
        <f>IF(O27="Y",O$44,"")</f>
        <v/>
      </c>
      <c r="P60" s="11" t="str">
        <f>IF(P27="Y",P$44,"")</f>
        <v/>
      </c>
      <c r="Q60" s="11" t="str">
        <f>IF(Q27="Y",Q$44,"")</f>
        <v/>
      </c>
      <c r="R60" s="11" t="str">
        <f>IF(R27="Y",R$44,"")</f>
        <v/>
      </c>
      <c r="S60" s="11" t="str">
        <f>IF(S27="Y",S$44,"")</f>
        <v/>
      </c>
      <c r="T60" s="11" t="str">
        <f>IF(T27="Y",T$44,"")</f>
        <v/>
      </c>
      <c r="U60" s="11" t="str">
        <f>IF(U27="Y",U$44,"")</f>
        <v/>
      </c>
      <c r="V60" s="11" t="str">
        <f>IF(V27="Y",V$44,"")</f>
        <v/>
      </c>
      <c r="W60" s="11" t="str">
        <f>IF(W27="Y",W$44,"")</f>
        <v/>
      </c>
      <c r="X60" s="11" t="str">
        <f>IF(X27="Y",X$44,"")</f>
        <v/>
      </c>
      <c r="Y60" s="11" t="str">
        <f>IF(Y27="Y",Y$44,"")</f>
        <v/>
      </c>
      <c r="Z60" s="11" t="str">
        <f>IF(Z27="Y",Z$44,"")</f>
        <v/>
      </c>
      <c r="AA60" s="11" t="str">
        <f>IF(AA27="Y",AA$44,"")</f>
        <v/>
      </c>
      <c r="AB60" s="11" t="str">
        <f>IF(AB27="Y",AB$44,"")</f>
        <v/>
      </c>
      <c r="AC60" s="11" t="str">
        <f>IF(AC27="Y",AC$44,"")</f>
        <v/>
      </c>
      <c r="AD60" s="11" t="str">
        <f>IF(AD27="Y",AD$44,"")</f>
        <v/>
      </c>
      <c r="AE60" s="11" t="str">
        <f>IF(AE27="Y",AE$44,"")</f>
        <v/>
      </c>
      <c r="AF60" s="11" t="str">
        <f>IF(AF27="Y",AF$44,"")</f>
        <v/>
      </c>
      <c r="AG60" s="11" t="str">
        <f>IF(AG27="Y",AG$44,"")</f>
        <v/>
      </c>
      <c r="AH60" s="11" t="str">
        <f>IF(AH27="Y",AH$44,"")</f>
        <v/>
      </c>
      <c r="AI60" s="11" t="str">
        <f>IF(AI27="Y",AI$44,"")</f>
        <v/>
      </c>
      <c r="AJ60" s="11" t="str">
        <f>IF(AJ27="Y",AJ$44,"")</f>
        <v/>
      </c>
      <c r="AK60" s="11" t="str">
        <f>IF(AK27="Y",AK$44,"")</f>
        <v/>
      </c>
      <c r="AL60" s="11" t="str">
        <f>IF(AL27="Y",AL$44,"")</f>
        <v/>
      </c>
      <c r="AM60" s="11" t="str">
        <f>IF(AM27="Y",AM$44,"")</f>
        <v/>
      </c>
      <c r="AN60" s="11" t="str">
        <f>IF(AN27="Y",AN$44,"")</f>
        <v/>
      </c>
      <c r="AO60" s="11" t="str">
        <f>IF(AO27="Y",AO$44,"")</f>
        <v/>
      </c>
      <c r="AP60" s="11" t="str">
        <f>IF(AP27="Y",AP$44,"")</f>
        <v/>
      </c>
      <c r="AQ60" s="11" t="str">
        <f>IF(AQ27="Y",AQ$44,"")</f>
        <v/>
      </c>
      <c r="AR60" s="11" t="str">
        <f>IF(AR27="Y",AR$44,"")</f>
        <v/>
      </c>
      <c r="AS60" s="11" t="str">
        <f>IF(AS27="Y",AS$44,"")</f>
        <v/>
      </c>
      <c r="AT60" s="11" t="str">
        <f>IF(AT27="Y",AT$44,"")</f>
        <v/>
      </c>
      <c r="AU60" s="11" t="str">
        <f>IF(AU27="Y",AU$44,"")</f>
        <v/>
      </c>
      <c r="AV60" s="11" t="str">
        <f>IF(AV27="Y",AV$44,"")</f>
        <v/>
      </c>
      <c r="AW60" s="11" t="str">
        <f>IF(AW27="Y",AW$44,"")</f>
        <v/>
      </c>
      <c r="AX60" s="11" t="str">
        <f>IF(AX27="Y",AX$44,"")</f>
        <v/>
      </c>
      <c r="AY60" s="11" t="str">
        <f>IF(AY27="Y",AY$44,"")</f>
        <v/>
      </c>
      <c r="AZ60" s="11" t="str">
        <f>IF(AZ27="Y",AZ$44,"")</f>
        <v/>
      </c>
      <c r="BA60" s="11" t="str">
        <f>IF(BA27="Y",BA$44,"")</f>
        <v/>
      </c>
      <c r="BB60" s="11" t="str">
        <f>IF(BB27="Y",BB$44,"")</f>
        <v/>
      </c>
      <c r="BC60" s="11" t="str">
        <f>IF(BC27="Y",BC$44,"")</f>
        <v/>
      </c>
      <c r="BD60" s="11" t="str">
        <f>IF(BD27="Y",BD$44,"")</f>
        <v/>
      </c>
      <c r="BE60" s="11" t="str">
        <f>IF(BE27="Y",BE$44,"")</f>
        <v/>
      </c>
      <c r="BF60" s="11" t="str">
        <f>IF(BF27="Y",BF$44,"")</f>
        <v/>
      </c>
      <c r="BG60" s="11" t="str">
        <f>IF(BG27="Y",BG$44,"")</f>
        <v/>
      </c>
      <c r="BH60" s="11" t="str">
        <f>IF(BH27="Y",BH$44,"")</f>
        <v/>
      </c>
      <c r="BI60" s="11" t="str">
        <f>IF(BI27="Y",BI$44,"")</f>
        <v/>
      </c>
      <c r="BJ60" s="11" t="str">
        <f>IF(BJ27="Y",BJ$44,"")</f>
        <v/>
      </c>
      <c r="BK60" s="11" t="str">
        <f>IF(BK27="Y",BK$44,"")</f>
        <v/>
      </c>
      <c r="BL60" s="11" t="str">
        <f>IF(BL27="Y",BL$44,"")</f>
        <v/>
      </c>
      <c r="BM60" s="11" t="str">
        <f>IF(BM27="Y",BM$44,"")</f>
        <v/>
      </c>
      <c r="BN60" s="11" t="str">
        <f>IF(BN27="Y",BN$44,"")</f>
        <v/>
      </c>
      <c r="BO60" s="11" t="str">
        <f>IF(BO27="Y",BO$44,"")</f>
        <v/>
      </c>
      <c r="BP60" s="11" t="str">
        <f>IF(BP27="Y",BP$44,"")</f>
        <v/>
      </c>
      <c r="BQ60" s="11" t="str">
        <f>IF(BQ27="Y",BQ$44,"")</f>
        <v/>
      </c>
      <c r="BR60" s="11" t="str">
        <f>IF(BR27="Y",BR$44,"")</f>
        <v/>
      </c>
      <c r="BS60" s="11" t="str">
        <f>IF(BS27="Y",BS$44,"")</f>
        <v/>
      </c>
      <c r="BT60" s="11" t="str">
        <f>IF(BT27="Y",BT$44,"")</f>
        <v/>
      </c>
      <c r="BU60" s="11" t="str">
        <f>IF(BU27="Y",BU$44,"")</f>
        <v/>
      </c>
      <c r="BV60" s="11" t="str">
        <f>IF(BV27="Y",BV$44,"")</f>
        <v/>
      </c>
      <c r="BW60" s="11" t="str">
        <f>IF(BW27="Y",BW$44,"")</f>
        <v/>
      </c>
      <c r="BX60" s="11" t="str">
        <f>IF(BX27="Y",BX$44,"")</f>
        <v/>
      </c>
      <c r="BY60" s="11" t="str">
        <f>IF(BY27="Y",BY$44,"")</f>
        <v/>
      </c>
      <c r="BZ60" s="11" t="str">
        <f>IF(BZ27="Y",BZ$44,"")</f>
        <v/>
      </c>
      <c r="CA60" s="11" t="str">
        <f>IF(CA27="Y",CA$44,"")</f>
        <v/>
      </c>
      <c r="CB60" s="11" t="str">
        <f>IF(CB27="Y",CB$44,"")</f>
        <v/>
      </c>
      <c r="CC60" s="11" t="str">
        <f>IF(CC27="Y",CC$44,"")</f>
        <v/>
      </c>
      <c r="CD60" s="11" t="str">
        <f>IF(CD27="Y",CD$44,"")</f>
        <v/>
      </c>
      <c r="CE60" s="11" t="str">
        <f>IF(CE27="Y",CE$44,"")</f>
        <v/>
      </c>
      <c r="CF60" s="11" t="str">
        <f>IF(CF27="Y",CF$44,"")</f>
        <v/>
      </c>
      <c r="CG60" s="11" t="str">
        <f>IF(CG27="Y",CG$44,"")</f>
        <v/>
      </c>
      <c r="CH60" s="11" t="str">
        <f>IF(CH27="Y",CH$44,"")</f>
        <v/>
      </c>
      <c r="CI60" s="11" t="str">
        <f>IF(CI27="Y",CI$44,"")</f>
        <v/>
      </c>
      <c r="CJ60" s="11" t="str">
        <f>IF(CJ27="Y",CJ$44,"")</f>
        <v/>
      </c>
      <c r="CK60" s="11" t="str">
        <f>IF(CK27="Y",CK$44,"")</f>
        <v/>
      </c>
      <c r="CL60" s="11" t="str">
        <f>IF(CL27="Y",CL$44,"")</f>
        <v/>
      </c>
      <c r="CM60" s="11" t="str">
        <f>IF(CM27="Y",CM$44,"")</f>
        <v/>
      </c>
      <c r="CN60" s="11" t="str">
        <f>IF(CN27="Y",CN$44,"")</f>
        <v/>
      </c>
      <c r="CO60" s="11" t="str">
        <f>IF(CO27="Y",CO$44,"")</f>
        <v/>
      </c>
      <c r="CP60" s="11" t="str">
        <f>IF(CP27="Y",CP$44,"")</f>
        <v/>
      </c>
      <c r="CQ60" s="11" t="str">
        <f>IF(CQ27="Y",CQ$44,"")</f>
        <v/>
      </c>
      <c r="CR60" s="11" t="str">
        <f>IF(CR27="Y",CR$44,"")</f>
        <v/>
      </c>
      <c r="CS60" s="11" t="str">
        <f>IF(CS27="Y",CS$44,"")</f>
        <v/>
      </c>
      <c r="CT60" s="11" t="str">
        <f>IF(CT27="Y",CT$44,"")</f>
        <v/>
      </c>
      <c r="CU60" s="11" t="str">
        <f>IF(CU27="Y",CU$44,"")</f>
        <v/>
      </c>
      <c r="CV60" s="11" t="str">
        <f>IF(CV27="Y",CV$44,"")</f>
        <v/>
      </c>
      <c r="CW60" s="11" t="str">
        <f>IF(CW27="Y",CW$44,"")</f>
        <v/>
      </c>
      <c r="CX60" s="11" t="str">
        <f>IF(CX27="Y",CX$44,"")</f>
        <v/>
      </c>
      <c r="CY60" s="17">
        <f t="shared" si="7"/>
        <v>0</v>
      </c>
      <c r="CZ60" s="23" t="str">
        <f t="shared" si="8"/>
        <v/>
      </c>
    </row>
    <row r="61" spans="1:104" ht="30" outlineLevel="1" x14ac:dyDescent="0.25">
      <c r="A61" s="3" t="str">
        <f>A28</f>
        <v>J22</v>
      </c>
      <c r="B61" s="3" t="str">
        <f>B28</f>
        <v>WAB5</v>
      </c>
      <c r="C61" s="66" t="str">
        <f>C28</f>
        <v>Highways</v>
      </c>
      <c r="D61" s="3" t="str">
        <f>D28</f>
        <v>Junction 22 – M25 J26 Southern Roundabout, Waltham Abbey</v>
      </c>
      <c r="E61" s="3" t="str">
        <f>E28</f>
        <v>Roundabout junction</v>
      </c>
      <c r="F61" s="3">
        <f>F28</f>
        <v>0</v>
      </c>
      <c r="G61" s="43">
        <f>G28</f>
        <v>3000000</v>
      </c>
      <c r="H61" s="11" t="str">
        <f>IF(H28="Y",H$44,"")</f>
        <v/>
      </c>
      <c r="I61" s="11" t="str">
        <f>IF(I28="Y",I$44,"")</f>
        <v/>
      </c>
      <c r="J61" s="11" t="str">
        <f>IF(J28="Y",J$44,"")</f>
        <v/>
      </c>
      <c r="K61" s="11">
        <f>IF(K28="Y",K$44,"")</f>
        <v>450</v>
      </c>
      <c r="L61" s="11">
        <f>IF(L28="Y",L$44,"")</f>
        <v>500</v>
      </c>
      <c r="M61" s="11">
        <f>IF(M28="Y",M$44,"")</f>
        <v>89</v>
      </c>
      <c r="N61" s="11" t="str">
        <f>IF(N28="Y",N$44,"")</f>
        <v/>
      </c>
      <c r="O61" s="11" t="str">
        <f>IF(O28="Y",O$44,"")</f>
        <v/>
      </c>
      <c r="P61" s="11" t="str">
        <f>IF(P28="Y",P$44,"")</f>
        <v/>
      </c>
      <c r="Q61" s="11" t="str">
        <f>IF(Q28="Y",Q$44,"")</f>
        <v/>
      </c>
      <c r="R61" s="11" t="str">
        <f>IF(R28="Y",R$44,"")</f>
        <v/>
      </c>
      <c r="S61" s="11" t="str">
        <f>IF(S28="Y",S$44,"")</f>
        <v/>
      </c>
      <c r="T61" s="11" t="str">
        <f>IF(T28="Y",T$44,"")</f>
        <v/>
      </c>
      <c r="U61" s="11" t="str">
        <f>IF(U28="Y",U$44,"")</f>
        <v/>
      </c>
      <c r="V61" s="11">
        <f>IF(V28="Y",V$44,"")</f>
        <v>165</v>
      </c>
      <c r="W61" s="11">
        <f>IF(W28="Y",W$44,"")</f>
        <v>192</v>
      </c>
      <c r="X61" s="11" t="str">
        <f>IF(X28="Y",X$44,"")</f>
        <v/>
      </c>
      <c r="Y61" s="11">
        <f>IF(Y28="Y",Y$44,"")</f>
        <v>217</v>
      </c>
      <c r="Z61" s="11">
        <f>IF(Z28="Y",Z$44,"")</f>
        <v>154</v>
      </c>
      <c r="AA61" s="11" t="str">
        <f>IF(AA28="Y",AA$44,"")</f>
        <v/>
      </c>
      <c r="AB61" s="11" t="str">
        <f>IF(AB28="Y",AB$44,"")</f>
        <v/>
      </c>
      <c r="AC61" s="11" t="str">
        <f>IF(AC28="Y",AC$44,"")</f>
        <v/>
      </c>
      <c r="AD61" s="11">
        <f>IF(AD28="Y",AD$44,"")</f>
        <v>111</v>
      </c>
      <c r="AE61" s="11" t="str">
        <f>IF(AE28="Y",AE$44,"")</f>
        <v/>
      </c>
      <c r="AF61" s="11" t="str">
        <f>IF(AF28="Y",AF$44,"")</f>
        <v/>
      </c>
      <c r="AG61" s="11" t="str">
        <f>IF(AG28="Y",AG$44,"")</f>
        <v/>
      </c>
      <c r="AH61" s="11" t="str">
        <f>IF(AH28="Y",AH$44,"")</f>
        <v/>
      </c>
      <c r="AI61" s="11" t="str">
        <f>IF(AI28="Y",AI$44,"")</f>
        <v/>
      </c>
      <c r="AJ61" s="11" t="str">
        <f>IF(AJ28="Y",AJ$44,"")</f>
        <v/>
      </c>
      <c r="AK61" s="11" t="str">
        <f>IF(AK28="Y",AK$44,"")</f>
        <v/>
      </c>
      <c r="AL61" s="11" t="str">
        <f>IF(AL28="Y",AL$44,"")</f>
        <v/>
      </c>
      <c r="AM61" s="11" t="str">
        <f>IF(AM28="Y",AM$44,"")</f>
        <v/>
      </c>
      <c r="AN61" s="11" t="str">
        <f>IF(AN28="Y",AN$44,"")</f>
        <v/>
      </c>
      <c r="AO61" s="11">
        <f>IF(AO28="Y",AO$44,"")</f>
        <v>295</v>
      </c>
      <c r="AP61" s="11">
        <f>IF(AP28="Y",AP$44,"")</f>
        <v>315</v>
      </c>
      <c r="AQ61" s="11">
        <f>IF(AQ28="Y",AQ$44,"")</f>
        <v>130</v>
      </c>
      <c r="AR61" s="11" t="str">
        <f>IF(AR28="Y",AR$44,"")</f>
        <v/>
      </c>
      <c r="AS61" s="11">
        <f>IF(AS28="Y",AS$44,"")</f>
        <v>67</v>
      </c>
      <c r="AT61" s="11" t="str">
        <f>IF(AT28="Y",AT$44,"")</f>
        <v/>
      </c>
      <c r="AU61" s="11" t="str">
        <f>IF(AU28="Y",AU$44,"")</f>
        <v/>
      </c>
      <c r="AV61" s="11">
        <f>IF(AV28="Y",AV$44,"")</f>
        <v>51</v>
      </c>
      <c r="AW61" s="11">
        <f>IF(AW28="Y",AW$44,"")</f>
        <v>400</v>
      </c>
      <c r="AX61" s="11" t="str">
        <f>IF(AX28="Y",AX$44,"")</f>
        <v/>
      </c>
      <c r="AY61" s="11" t="str">
        <f>IF(AY28="Y",AY$44,"")</f>
        <v/>
      </c>
      <c r="AZ61" s="11" t="str">
        <f>IF(AZ28="Y",AZ$44,"")</f>
        <v/>
      </c>
      <c r="BA61" s="11" t="str">
        <f>IF(BA28="Y",BA$44,"")</f>
        <v/>
      </c>
      <c r="BB61" s="11" t="str">
        <f>IF(BB28="Y",BB$44,"")</f>
        <v/>
      </c>
      <c r="BC61" s="11" t="str">
        <f>IF(BC28="Y",BC$44,"")</f>
        <v/>
      </c>
      <c r="BD61" s="11" t="str">
        <f>IF(BD28="Y",BD$44,"")</f>
        <v/>
      </c>
      <c r="BE61" s="11" t="str">
        <f>IF(BE28="Y",BE$44,"")</f>
        <v/>
      </c>
      <c r="BF61" s="11" t="str">
        <f>IF(BF28="Y",BF$44,"")</f>
        <v/>
      </c>
      <c r="BG61" s="11" t="str">
        <f>IF(BG28="Y",BG$44,"")</f>
        <v/>
      </c>
      <c r="BH61" s="11" t="str">
        <f>IF(BH28="Y",BH$44,"")</f>
        <v/>
      </c>
      <c r="BI61" s="11" t="str">
        <f>IF(BI28="Y",BI$44,"")</f>
        <v/>
      </c>
      <c r="BJ61" s="11" t="str">
        <f>IF(BJ28="Y",BJ$44,"")</f>
        <v/>
      </c>
      <c r="BK61" s="11" t="str">
        <f>IF(BK28="Y",BK$44,"")</f>
        <v/>
      </c>
      <c r="BL61" s="11" t="str">
        <f>IF(BL28="Y",BL$44,"")</f>
        <v/>
      </c>
      <c r="BM61" s="11" t="str">
        <f>IF(BM28="Y",BM$44,"")</f>
        <v/>
      </c>
      <c r="BN61" s="11" t="str">
        <f>IF(BN28="Y",BN$44,"")</f>
        <v/>
      </c>
      <c r="BO61" s="11" t="str">
        <f>IF(BO28="Y",BO$44,"")</f>
        <v/>
      </c>
      <c r="BP61" s="11" t="str">
        <f>IF(BP28="Y",BP$44,"")</f>
        <v/>
      </c>
      <c r="BQ61" s="11" t="str">
        <f>IF(BQ28="Y",BQ$44,"")</f>
        <v/>
      </c>
      <c r="BR61" s="11">
        <f>IF(BR28="Y",BR$44,"")</f>
        <v>105</v>
      </c>
      <c r="BS61" s="11">
        <f>IF(BS28="Y",BS$44,"")</f>
        <v>65</v>
      </c>
      <c r="BT61" s="11">
        <f>IF(BT28="Y",BT$44,"")</f>
        <v>100</v>
      </c>
      <c r="BU61" s="11" t="str">
        <f>IF(BU28="Y",BU$44,"")</f>
        <v/>
      </c>
      <c r="BV61" s="11" t="str">
        <f>IF(BV28="Y",BV$44,"")</f>
        <v/>
      </c>
      <c r="BW61" s="11" t="str">
        <f>IF(BW28="Y",BW$44,"")</f>
        <v/>
      </c>
      <c r="BX61" s="11" t="str">
        <f>IF(BX28="Y",BX$44,"")</f>
        <v/>
      </c>
      <c r="BY61" s="11" t="str">
        <f>IF(BY28="Y",BY$44,"")</f>
        <v/>
      </c>
      <c r="BZ61" s="11" t="str">
        <f>IF(BZ28="Y",BZ$44,"")</f>
        <v/>
      </c>
      <c r="CA61" s="11" t="str">
        <f>IF(CA28="Y",CA$44,"")</f>
        <v/>
      </c>
      <c r="CB61" s="11" t="str">
        <f>IF(CB28="Y",CB$44,"")</f>
        <v/>
      </c>
      <c r="CC61" s="11" t="str">
        <f>IF(CC28="Y",CC$44,"")</f>
        <v/>
      </c>
      <c r="CD61" s="11" t="str">
        <f>IF(CD28="Y",CD$44,"")</f>
        <v/>
      </c>
      <c r="CE61" s="11" t="str">
        <f>IF(CE28="Y",CE$44,"")</f>
        <v/>
      </c>
      <c r="CF61" s="11" t="str">
        <f>IF(CF28="Y",CF$44,"")</f>
        <v/>
      </c>
      <c r="CG61" s="11" t="str">
        <f>IF(CG28="Y",CG$44,"")</f>
        <v/>
      </c>
      <c r="CH61" s="11" t="str">
        <f>IF(CH28="Y",CH$44,"")</f>
        <v/>
      </c>
      <c r="CI61" s="11" t="str">
        <f>IF(CI28="Y",CI$44,"")</f>
        <v/>
      </c>
      <c r="CJ61" s="11" t="str">
        <f>IF(CJ28="Y",CJ$44,"")</f>
        <v/>
      </c>
      <c r="CK61" s="11" t="str">
        <f>IF(CK28="Y",CK$44,"")</f>
        <v/>
      </c>
      <c r="CL61" s="11" t="str">
        <f>IF(CL28="Y",CL$44,"")</f>
        <v/>
      </c>
      <c r="CM61" s="11" t="str">
        <f>IF(CM28="Y",CM$44,"")</f>
        <v/>
      </c>
      <c r="CN61" s="11" t="str">
        <f>IF(CN28="Y",CN$44,"")</f>
        <v/>
      </c>
      <c r="CO61" s="11" t="str">
        <f>IF(CO28="Y",CO$44,"")</f>
        <v/>
      </c>
      <c r="CP61" s="11" t="str">
        <f>IF(CP28="Y",CP$44,"")</f>
        <v/>
      </c>
      <c r="CQ61" s="11" t="str">
        <f>IF(CQ28="Y",CQ$44,"")</f>
        <v/>
      </c>
      <c r="CR61" s="11" t="str">
        <f>IF(CR28="Y",CR$44,"")</f>
        <v/>
      </c>
      <c r="CS61" s="11" t="str">
        <f>IF(CS28="Y",CS$44,"")</f>
        <v/>
      </c>
      <c r="CT61" s="11" t="str">
        <f>IF(CT28="Y",CT$44,"")</f>
        <v/>
      </c>
      <c r="CU61" s="11" t="str">
        <f>IF(CU28="Y",CU$44,"")</f>
        <v/>
      </c>
      <c r="CV61" s="11" t="str">
        <f>IF(CV28="Y",CV$44,"")</f>
        <v/>
      </c>
      <c r="CW61" s="11" t="str">
        <f>IF(CW28="Y",CW$44,"")</f>
        <v/>
      </c>
      <c r="CX61" s="11" t="str">
        <f>IF(CX28="Y",CX$44,"")</f>
        <v/>
      </c>
      <c r="CY61" s="17">
        <f t="shared" si="7"/>
        <v>3406</v>
      </c>
      <c r="CZ61" s="23">
        <f t="shared" si="8"/>
        <v>880.79859072225486</v>
      </c>
    </row>
    <row r="62" spans="1:104" ht="45" outlineLevel="1" x14ac:dyDescent="0.25">
      <c r="A62" s="3" t="str">
        <f>A29</f>
        <v>J24</v>
      </c>
      <c r="B62" s="3" t="str">
        <f>B29</f>
        <v>WAB6</v>
      </c>
      <c r="C62" s="66" t="str">
        <f>C29</f>
        <v>Highways</v>
      </c>
      <c r="D62" s="3" t="str">
        <f>D29</f>
        <v>Junction 24 – B194 Highbridge Street / Meridian Way Signalised Junction, Waltham Abbey</v>
      </c>
      <c r="E62" s="3" t="str">
        <f>E29</f>
        <v>Signalised junction</v>
      </c>
      <c r="F62" s="3">
        <f>F29</f>
        <v>0</v>
      </c>
      <c r="G62" s="43">
        <f>G29</f>
        <v>2000000</v>
      </c>
      <c r="H62" s="11" t="str">
        <f>IF(H29="Y",H$44,"")</f>
        <v/>
      </c>
      <c r="I62" s="11" t="str">
        <f>IF(I29="Y",I$44,"")</f>
        <v/>
      </c>
      <c r="J62" s="11" t="str">
        <f>IF(J29="Y",J$44,"")</f>
        <v/>
      </c>
      <c r="K62" s="11" t="str">
        <f>IF(K29="Y",K$44,"")</f>
        <v/>
      </c>
      <c r="L62" s="11" t="str">
        <f>IF(L29="Y",L$44,"")</f>
        <v/>
      </c>
      <c r="M62" s="11" t="str">
        <f>IF(M29="Y",M$44,"")</f>
        <v/>
      </c>
      <c r="N62" s="11" t="str">
        <f>IF(N29="Y",N$44,"")</f>
        <v/>
      </c>
      <c r="O62" s="11" t="str">
        <f>IF(O29="Y",O$44,"")</f>
        <v/>
      </c>
      <c r="P62" s="11" t="str">
        <f>IF(P29="Y",P$44,"")</f>
        <v/>
      </c>
      <c r="Q62" s="11" t="str">
        <f>IF(Q29="Y",Q$44,"")</f>
        <v/>
      </c>
      <c r="R62" s="11" t="str">
        <f>IF(R29="Y",R$44,"")</f>
        <v/>
      </c>
      <c r="S62" s="11" t="str">
        <f>IF(S29="Y",S$44,"")</f>
        <v/>
      </c>
      <c r="T62" s="11" t="str">
        <f>IF(T29="Y",T$44,"")</f>
        <v/>
      </c>
      <c r="U62" s="11" t="str">
        <f>IF(U29="Y",U$44,"")</f>
        <v/>
      </c>
      <c r="V62" s="11" t="str">
        <f>IF(V29="Y",V$44,"")</f>
        <v/>
      </c>
      <c r="W62" s="11" t="str">
        <f>IF(W29="Y",W$44,"")</f>
        <v/>
      </c>
      <c r="X62" s="11" t="str">
        <f>IF(X29="Y",X$44,"")</f>
        <v/>
      </c>
      <c r="Y62" s="11" t="str">
        <f>IF(Y29="Y",Y$44,"")</f>
        <v/>
      </c>
      <c r="Z62" s="11" t="str">
        <f>IF(Z29="Y",Z$44,"")</f>
        <v/>
      </c>
      <c r="AA62" s="11" t="str">
        <f>IF(AA29="Y",AA$44,"")</f>
        <v/>
      </c>
      <c r="AB62" s="11" t="str">
        <f>IF(AB29="Y",AB$44,"")</f>
        <v/>
      </c>
      <c r="AC62" s="11" t="str">
        <f>IF(AC29="Y",AC$44,"")</f>
        <v/>
      </c>
      <c r="AD62" s="11" t="str">
        <f>IF(AD29="Y",AD$44,"")</f>
        <v/>
      </c>
      <c r="AE62" s="11" t="str">
        <f>IF(AE29="Y",AE$44,"")</f>
        <v/>
      </c>
      <c r="AF62" s="11" t="str">
        <f>IF(AF29="Y",AF$44,"")</f>
        <v/>
      </c>
      <c r="AG62" s="11" t="str">
        <f>IF(AG29="Y",AG$44,"")</f>
        <v/>
      </c>
      <c r="AH62" s="11" t="str">
        <f>IF(AH29="Y",AH$44,"")</f>
        <v/>
      </c>
      <c r="AI62" s="11" t="str">
        <f>IF(AI29="Y",AI$44,"")</f>
        <v/>
      </c>
      <c r="AJ62" s="11" t="str">
        <f>IF(AJ29="Y",AJ$44,"")</f>
        <v/>
      </c>
      <c r="AK62" s="11" t="str">
        <f>IF(AK29="Y",AK$44,"")</f>
        <v/>
      </c>
      <c r="AL62" s="11" t="str">
        <f>IF(AL29="Y",AL$44,"")</f>
        <v/>
      </c>
      <c r="AM62" s="11" t="str">
        <f>IF(AM29="Y",AM$44,"")</f>
        <v/>
      </c>
      <c r="AN62" s="11" t="str">
        <f>IF(AN29="Y",AN$44,"")</f>
        <v/>
      </c>
      <c r="AO62" s="11">
        <f>IF(AO29="Y",AO$44,"")</f>
        <v>295</v>
      </c>
      <c r="AP62" s="11">
        <f>IF(AP29="Y",AP$44,"")</f>
        <v>315</v>
      </c>
      <c r="AQ62" s="11">
        <f>IF(AQ29="Y",AQ$44,"")</f>
        <v>130</v>
      </c>
      <c r="AR62" s="11" t="str">
        <f>IF(AR29="Y",AR$44,"")</f>
        <v/>
      </c>
      <c r="AS62" s="11">
        <f>IF(AS29="Y",AS$44,"")</f>
        <v>67</v>
      </c>
      <c r="AT62" s="11">
        <f>IF(AT29="Y",AT$44,"")</f>
        <v>27</v>
      </c>
      <c r="AU62" s="11" t="str">
        <f>IF(AU29="Y",AU$44,"")</f>
        <v/>
      </c>
      <c r="AV62" s="11">
        <f>IF(AV29="Y",AV$44,"")</f>
        <v>51</v>
      </c>
      <c r="AW62" s="11">
        <f>IF(AW29="Y",AW$44,"")</f>
        <v>400</v>
      </c>
      <c r="AX62" s="11" t="str">
        <f>IF(AX29="Y",AX$44,"")</f>
        <v/>
      </c>
      <c r="AY62" s="11" t="str">
        <f>IF(AY29="Y",AY$44,"")</f>
        <v/>
      </c>
      <c r="AZ62" s="11" t="str">
        <f>IF(AZ29="Y",AZ$44,"")</f>
        <v/>
      </c>
      <c r="BA62" s="11" t="str">
        <f>IF(BA29="Y",BA$44,"")</f>
        <v/>
      </c>
      <c r="BB62" s="11" t="str">
        <f>IF(BB29="Y",BB$44,"")</f>
        <v/>
      </c>
      <c r="BC62" s="11" t="str">
        <f>IF(BC29="Y",BC$44,"")</f>
        <v/>
      </c>
      <c r="BD62" s="11" t="str">
        <f>IF(BD29="Y",BD$44,"")</f>
        <v/>
      </c>
      <c r="BE62" s="11" t="str">
        <f>IF(BE29="Y",BE$44,"")</f>
        <v/>
      </c>
      <c r="BF62" s="11" t="str">
        <f>IF(BF29="Y",BF$44,"")</f>
        <v/>
      </c>
      <c r="BG62" s="11" t="str">
        <f>IF(BG29="Y",BG$44,"")</f>
        <v/>
      </c>
      <c r="BH62" s="11" t="str">
        <f>IF(BH29="Y",BH$44,"")</f>
        <v/>
      </c>
      <c r="BI62" s="11" t="str">
        <f>IF(BI29="Y",BI$44,"")</f>
        <v/>
      </c>
      <c r="BJ62" s="11" t="str">
        <f>IF(BJ29="Y",BJ$44,"")</f>
        <v/>
      </c>
      <c r="BK62" s="11" t="str">
        <f>IF(BK29="Y",BK$44,"")</f>
        <v/>
      </c>
      <c r="BL62" s="11" t="str">
        <f>IF(BL29="Y",BL$44,"")</f>
        <v/>
      </c>
      <c r="BM62" s="11" t="str">
        <f>IF(BM29="Y",BM$44,"")</f>
        <v/>
      </c>
      <c r="BN62" s="11" t="str">
        <f>IF(BN29="Y",BN$44,"")</f>
        <v/>
      </c>
      <c r="BO62" s="11" t="str">
        <f>IF(BO29="Y",BO$44,"")</f>
        <v/>
      </c>
      <c r="BP62" s="11" t="str">
        <f>IF(BP29="Y",BP$44,"")</f>
        <v/>
      </c>
      <c r="BQ62" s="11" t="str">
        <f>IF(BQ29="Y",BQ$44,"")</f>
        <v/>
      </c>
      <c r="BR62" s="11" t="str">
        <f>IF(BR29="Y",BR$44,"")</f>
        <v/>
      </c>
      <c r="BS62" s="11" t="str">
        <f>IF(BS29="Y",BS$44,"")</f>
        <v/>
      </c>
      <c r="BT62" s="11" t="str">
        <f>IF(BT29="Y",BT$44,"")</f>
        <v/>
      </c>
      <c r="BU62" s="11" t="str">
        <f>IF(BU29="Y",BU$44,"")</f>
        <v/>
      </c>
      <c r="BV62" s="11" t="str">
        <f>IF(BV29="Y",BV$44,"")</f>
        <v/>
      </c>
      <c r="BW62" s="11" t="str">
        <f>IF(BW29="Y",BW$44,"")</f>
        <v/>
      </c>
      <c r="BX62" s="11" t="str">
        <f>IF(BX29="Y",BX$44,"")</f>
        <v/>
      </c>
      <c r="BY62" s="11" t="str">
        <f>IF(BY29="Y",BY$44,"")</f>
        <v/>
      </c>
      <c r="BZ62" s="11" t="str">
        <f>IF(BZ29="Y",BZ$44,"")</f>
        <v/>
      </c>
      <c r="CA62" s="11" t="str">
        <f>IF(CA29="Y",CA$44,"")</f>
        <v/>
      </c>
      <c r="CB62" s="11" t="str">
        <f>IF(CB29="Y",CB$44,"")</f>
        <v/>
      </c>
      <c r="CC62" s="11" t="str">
        <f>IF(CC29="Y",CC$44,"")</f>
        <v/>
      </c>
      <c r="CD62" s="11" t="str">
        <f>IF(CD29="Y",CD$44,"")</f>
        <v/>
      </c>
      <c r="CE62" s="11" t="str">
        <f>IF(CE29="Y",CE$44,"")</f>
        <v/>
      </c>
      <c r="CF62" s="11" t="str">
        <f>IF(CF29="Y",CF$44,"")</f>
        <v/>
      </c>
      <c r="CG62" s="11" t="str">
        <f>IF(CG29="Y",CG$44,"")</f>
        <v/>
      </c>
      <c r="CH62" s="11" t="str">
        <f>IF(CH29="Y",CH$44,"")</f>
        <v/>
      </c>
      <c r="CI62" s="11" t="str">
        <f>IF(CI29="Y",CI$44,"")</f>
        <v/>
      </c>
      <c r="CJ62" s="11" t="str">
        <f>IF(CJ29="Y",CJ$44,"")</f>
        <v/>
      </c>
      <c r="CK62" s="11" t="str">
        <f>IF(CK29="Y",CK$44,"")</f>
        <v/>
      </c>
      <c r="CL62" s="11" t="str">
        <f>IF(CL29="Y",CL$44,"")</f>
        <v/>
      </c>
      <c r="CM62" s="11" t="str">
        <f>IF(CM29="Y",CM$44,"")</f>
        <v/>
      </c>
      <c r="CN62" s="11" t="str">
        <f>IF(CN29="Y",CN$44,"")</f>
        <v/>
      </c>
      <c r="CO62" s="11" t="str">
        <f>IF(CO29="Y",CO$44,"")</f>
        <v/>
      </c>
      <c r="CP62" s="11" t="str">
        <f>IF(CP29="Y",CP$44,"")</f>
        <v/>
      </c>
      <c r="CQ62" s="11" t="str">
        <f>IF(CQ29="Y",CQ$44,"")</f>
        <v/>
      </c>
      <c r="CR62" s="11" t="str">
        <f>IF(CR29="Y",CR$44,"")</f>
        <v/>
      </c>
      <c r="CS62" s="11" t="str">
        <f>IF(CS29="Y",CS$44,"")</f>
        <v/>
      </c>
      <c r="CT62" s="11" t="str">
        <f>IF(CT29="Y",CT$44,"")</f>
        <v/>
      </c>
      <c r="CU62" s="11" t="str">
        <f>IF(CU29="Y",CU$44,"")</f>
        <v/>
      </c>
      <c r="CV62" s="11" t="str">
        <f>IF(CV29="Y",CV$44,"")</f>
        <v/>
      </c>
      <c r="CW62" s="11" t="str">
        <f>IF(CW29="Y",CW$44,"")</f>
        <v/>
      </c>
      <c r="CX62" s="11" t="str">
        <f>IF(CX29="Y",CX$44,"")</f>
        <v/>
      </c>
      <c r="CY62" s="17">
        <f t="shared" si="7"/>
        <v>1285</v>
      </c>
      <c r="CZ62" s="23">
        <f t="shared" si="8"/>
        <v>1556.4202334630349</v>
      </c>
    </row>
    <row r="63" spans="1:104" ht="30" outlineLevel="1" x14ac:dyDescent="0.25">
      <c r="A63" s="3" t="str">
        <f>A30</f>
        <v>J25</v>
      </c>
      <c r="B63" s="3" t="str">
        <f>B30</f>
        <v>LOU5</v>
      </c>
      <c r="C63" s="66" t="str">
        <f>C30</f>
        <v>Highways</v>
      </c>
      <c r="D63" s="3" t="str">
        <f>D30</f>
        <v>A1168 Chigwell Lane/Langston Road/Oakwood Hill, Loughton/Debden</v>
      </c>
      <c r="E63" s="3">
        <f>E30</f>
        <v>0</v>
      </c>
      <c r="F63" s="3" t="str">
        <f>F30</f>
        <v>(Addiitonal intervention identified following Technical Note.)</v>
      </c>
      <c r="G63" s="43">
        <f>G30</f>
        <v>3000000</v>
      </c>
      <c r="H63" s="11" t="str">
        <f>IF(H30="Y",H$44,"")</f>
        <v/>
      </c>
      <c r="I63" s="11" t="str">
        <f>IF(I30="Y",I$44,"")</f>
        <v/>
      </c>
      <c r="J63" s="11" t="str">
        <f>IF(J30="Y",J$44,"")</f>
        <v/>
      </c>
      <c r="K63" s="11" t="str">
        <f>IF(K30="Y",K$44,"")</f>
        <v/>
      </c>
      <c r="L63" s="11" t="str">
        <f>IF(L30="Y",L$44,"")</f>
        <v/>
      </c>
      <c r="M63" s="11" t="str">
        <f>IF(M30="Y",M$44,"")</f>
        <v/>
      </c>
      <c r="N63" s="11" t="str">
        <f>IF(N30="Y",N$44,"")</f>
        <v/>
      </c>
      <c r="O63" s="11" t="str">
        <f>IF(O30="Y",O$44,"")</f>
        <v/>
      </c>
      <c r="P63" s="11" t="str">
        <f>IF(P30="Y",P$44,"")</f>
        <v/>
      </c>
      <c r="Q63" s="11" t="str">
        <f>IF(Q30="Y",Q$44,"")</f>
        <v/>
      </c>
      <c r="R63" s="11" t="str">
        <f>IF(R30="Y",R$44,"")</f>
        <v/>
      </c>
      <c r="S63" s="11" t="str">
        <f>IF(S30="Y",S$44,"")</f>
        <v/>
      </c>
      <c r="T63" s="11" t="str">
        <f>IF(T30="Y",T$44,"")</f>
        <v/>
      </c>
      <c r="U63" s="11" t="str">
        <f>IF(U30="Y",U$44,"")</f>
        <v/>
      </c>
      <c r="V63" s="11">
        <f>IF(V30="Y",V$44,"")</f>
        <v>165</v>
      </c>
      <c r="W63" s="11">
        <f>IF(W30="Y",W$44,"")</f>
        <v>192</v>
      </c>
      <c r="X63" s="11" t="str">
        <f>IF(X30="Y",X$44,"")</f>
        <v/>
      </c>
      <c r="Y63" s="11">
        <f>IF(Y30="Y",Y$44,"")</f>
        <v>217</v>
      </c>
      <c r="Z63" s="11">
        <f>IF(Z30="Y",Z$44,"")</f>
        <v>154</v>
      </c>
      <c r="AA63" s="11" t="str">
        <f>IF(AA30="Y",AA$44,"")</f>
        <v/>
      </c>
      <c r="AB63" s="11">
        <f>IF(AB30="Y",AB$44,"")</f>
        <v>20</v>
      </c>
      <c r="AC63" s="11">
        <f>IF(AC30="Y",AC$44,"")</f>
        <v>29</v>
      </c>
      <c r="AD63" s="11">
        <f>IF(AD30="Y",AD$44,"")</f>
        <v>111</v>
      </c>
      <c r="AE63" s="11" t="str">
        <f>IF(AE30="Y",AE$44,"")</f>
        <v/>
      </c>
      <c r="AF63" s="11" t="str">
        <f>IF(AF30="Y",AF$44,"")</f>
        <v/>
      </c>
      <c r="AG63" s="11" t="str">
        <f>IF(AG30="Y",AG$44,"")</f>
        <v/>
      </c>
      <c r="AH63" s="11" t="str">
        <f>IF(AH30="Y",AH$44,"")</f>
        <v/>
      </c>
      <c r="AI63" s="11">
        <f>IF(AI30="Y",AI$44,"")</f>
        <v>33</v>
      </c>
      <c r="AJ63" s="11" t="str">
        <f>IF(AJ30="Y",AJ$44,"")</f>
        <v/>
      </c>
      <c r="AK63" s="11" t="str">
        <f>IF(AK30="Y",AK$44,"")</f>
        <v/>
      </c>
      <c r="AL63" s="11" t="str">
        <f>IF(AL30="Y",AL$44,"")</f>
        <v/>
      </c>
      <c r="AM63" s="11" t="str">
        <f>IF(AM30="Y",AM$44,"")</f>
        <v/>
      </c>
      <c r="AN63" s="11">
        <f>IF(AN30="Y",AN$44,"")</f>
        <v>40</v>
      </c>
      <c r="AO63" s="11" t="str">
        <f>IF(AO30="Y",AO$44,"")</f>
        <v/>
      </c>
      <c r="AP63" s="11" t="str">
        <f>IF(AP30="Y",AP$44,"")</f>
        <v/>
      </c>
      <c r="AQ63" s="11" t="str">
        <f>IF(AQ30="Y",AQ$44,"")</f>
        <v/>
      </c>
      <c r="AR63" s="11" t="str">
        <f>IF(AR30="Y",AR$44,"")</f>
        <v/>
      </c>
      <c r="AS63" s="11" t="str">
        <f>IF(AS30="Y",AS$44,"")</f>
        <v/>
      </c>
      <c r="AT63" s="11" t="str">
        <f>IF(AT30="Y",AT$44,"")</f>
        <v/>
      </c>
      <c r="AU63" s="11" t="str">
        <f>IF(AU30="Y",AU$44,"")</f>
        <v/>
      </c>
      <c r="AV63" s="11" t="str">
        <f>IF(AV30="Y",AV$44,"")</f>
        <v/>
      </c>
      <c r="AW63" s="11" t="str">
        <f>IF(AW30="Y",AW$44,"")</f>
        <v/>
      </c>
      <c r="AX63" s="11" t="str">
        <f>IF(AX30="Y",AX$44,"")</f>
        <v/>
      </c>
      <c r="AY63" s="11" t="str">
        <f>IF(AY30="Y",AY$44,"")</f>
        <v/>
      </c>
      <c r="AZ63" s="11" t="str">
        <f>IF(AZ30="Y",AZ$44,"")</f>
        <v/>
      </c>
      <c r="BA63" s="11" t="str">
        <f>IF(BA30="Y",BA$44,"")</f>
        <v/>
      </c>
      <c r="BB63" s="11" t="str">
        <f>IF(BB30="Y",BB$44,"")</f>
        <v/>
      </c>
      <c r="BC63" s="11" t="str">
        <f>IF(BC30="Y",BC$44,"")</f>
        <v/>
      </c>
      <c r="BD63" s="11" t="str">
        <f>IF(BD30="Y",BD$44,"")</f>
        <v/>
      </c>
      <c r="BE63" s="11" t="str">
        <f>IF(BE30="Y",BE$44,"")</f>
        <v/>
      </c>
      <c r="BF63" s="11" t="str">
        <f>IF(BF30="Y",BF$44,"")</f>
        <v/>
      </c>
      <c r="BG63" s="11" t="str">
        <f>IF(BG30="Y",BG$44,"")</f>
        <v/>
      </c>
      <c r="BH63" s="11" t="str">
        <f>IF(BH30="Y",BH$44,"")</f>
        <v/>
      </c>
      <c r="BI63" s="11" t="str">
        <f>IF(BI30="Y",BI$44,"")</f>
        <v/>
      </c>
      <c r="BJ63" s="11" t="str">
        <f>IF(BJ30="Y",BJ$44,"")</f>
        <v/>
      </c>
      <c r="BK63" s="11" t="str">
        <f>IF(BK30="Y",BK$44,"")</f>
        <v/>
      </c>
      <c r="BL63" s="11" t="str">
        <f>IF(BL30="Y",BL$44,"")</f>
        <v/>
      </c>
      <c r="BM63" s="11" t="str">
        <f>IF(BM30="Y",BM$44,"")</f>
        <v/>
      </c>
      <c r="BN63" s="11" t="str">
        <f>IF(BN30="Y",BN$44,"")</f>
        <v/>
      </c>
      <c r="BO63" s="11" t="str">
        <f>IF(BO30="Y",BO$44,"")</f>
        <v/>
      </c>
      <c r="BP63" s="11">
        <f>IF(BP30="Y",BP$44,"")</f>
        <v>23</v>
      </c>
      <c r="BQ63" s="11" t="str">
        <f>IF(BQ30="Y",BQ$44,"")</f>
        <v/>
      </c>
      <c r="BR63" s="11">
        <f>IF(BR30="Y",BR$44,"")</f>
        <v>105</v>
      </c>
      <c r="BS63" s="11">
        <f>IF(BS30="Y",BS$44,"")</f>
        <v>65</v>
      </c>
      <c r="BT63" s="11">
        <f>IF(BT30="Y",BT$44,"")</f>
        <v>100</v>
      </c>
      <c r="BU63" s="11">
        <f>IF(BU30="Y",BU$44,"")</f>
        <v>28</v>
      </c>
      <c r="BV63" s="11" t="str">
        <f>IF(BV30="Y",BV$44,"")</f>
        <v/>
      </c>
      <c r="BW63" s="11" t="str">
        <f>IF(BW30="Y",BW$44,"")</f>
        <v/>
      </c>
      <c r="BX63" s="11" t="str">
        <f>IF(BX30="Y",BX$44,"")</f>
        <v/>
      </c>
      <c r="BY63" s="11" t="str">
        <f>IF(BY30="Y",BY$44,"")</f>
        <v/>
      </c>
      <c r="BZ63" s="11" t="str">
        <f>IF(BZ30="Y",BZ$44,"")</f>
        <v/>
      </c>
      <c r="CA63" s="11" t="str">
        <f>IF(CA30="Y",CA$44,"")</f>
        <v/>
      </c>
      <c r="CB63" s="11" t="str">
        <f>IF(CB30="Y",CB$44,"")</f>
        <v/>
      </c>
      <c r="CC63" s="11" t="str">
        <f>IF(CC30="Y",CC$44,"")</f>
        <v/>
      </c>
      <c r="CD63" s="11" t="str">
        <f>IF(CD30="Y",CD$44,"")</f>
        <v/>
      </c>
      <c r="CE63" s="11" t="str">
        <f>IF(CE30="Y",CE$44,"")</f>
        <v/>
      </c>
      <c r="CF63" s="11" t="str">
        <f>IF(CF30="Y",CF$44,"")</f>
        <v/>
      </c>
      <c r="CG63" s="11" t="str">
        <f>IF(CG30="Y",CG$44,"")</f>
        <v/>
      </c>
      <c r="CH63" s="11" t="str">
        <f>IF(CH30="Y",CH$44,"")</f>
        <v/>
      </c>
      <c r="CI63" s="11" t="str">
        <f>IF(CI30="Y",CI$44,"")</f>
        <v/>
      </c>
      <c r="CJ63" s="11" t="str">
        <f>IF(CJ30="Y",CJ$44,"")</f>
        <v/>
      </c>
      <c r="CK63" s="11" t="str">
        <f>IF(CK30="Y",CK$44,"")</f>
        <v/>
      </c>
      <c r="CL63" s="11" t="str">
        <f>IF(CL30="Y",CL$44,"")</f>
        <v/>
      </c>
      <c r="CM63" s="11" t="str">
        <f>IF(CM30="Y",CM$44,"")</f>
        <v/>
      </c>
      <c r="CN63" s="11" t="str">
        <f>IF(CN30="Y",CN$44,"")</f>
        <v/>
      </c>
      <c r="CO63" s="11" t="str">
        <f>IF(CO30="Y",CO$44,"")</f>
        <v/>
      </c>
      <c r="CP63" s="11" t="str">
        <f>IF(CP30="Y",CP$44,"")</f>
        <v/>
      </c>
      <c r="CQ63" s="11" t="str">
        <f>IF(CQ30="Y",CQ$44,"")</f>
        <v/>
      </c>
      <c r="CR63" s="11" t="str">
        <f>IF(CR30="Y",CR$44,"")</f>
        <v/>
      </c>
      <c r="CS63" s="11" t="str">
        <f>IF(CS30="Y",CS$44,"")</f>
        <v/>
      </c>
      <c r="CT63" s="11" t="str">
        <f>IF(CT30="Y",CT$44,"")</f>
        <v/>
      </c>
      <c r="CU63" s="11" t="str">
        <f>IF(CU30="Y",CU$44,"")</f>
        <v/>
      </c>
      <c r="CV63" s="11" t="str">
        <f>IF(CV30="Y",CV$44,"")</f>
        <v/>
      </c>
      <c r="CW63" s="11" t="str">
        <f>IF(CW30="Y",CW$44,"")</f>
        <v/>
      </c>
      <c r="CX63" s="11" t="str">
        <f>IF(CX30="Y",CX$44,"")</f>
        <v/>
      </c>
      <c r="CY63" s="17">
        <f t="shared" si="7"/>
        <v>1282</v>
      </c>
      <c r="CZ63" s="23">
        <f t="shared" si="8"/>
        <v>2340.0936037441497</v>
      </c>
    </row>
    <row r="64" spans="1:104" ht="45" outlineLevel="1" x14ac:dyDescent="0.25">
      <c r="A64" s="3" t="str">
        <f>A31</f>
        <v>J26</v>
      </c>
      <c r="B64" s="3">
        <f>B31</f>
        <v>0</v>
      </c>
      <c r="C64" s="66" t="str">
        <f>C31</f>
        <v>Highways</v>
      </c>
      <c r="D64" s="3" t="str">
        <f>D31</f>
        <v>A1168 Chigwell Lane/The Broadway</v>
      </c>
      <c r="E64" s="3">
        <f>E31</f>
        <v>0</v>
      </c>
      <c r="F64" s="3" t="str">
        <f>F31</f>
        <v>Already implemented - not apportioned on this basis. (Additional intervention identified following Technical Note.)</v>
      </c>
      <c r="G64" s="43">
        <f>G31</f>
        <v>0</v>
      </c>
      <c r="H64" s="11" t="str">
        <f>IF(H31="Y",H$44,"")</f>
        <v/>
      </c>
      <c r="I64" s="11" t="str">
        <f>IF(I31="Y",I$44,"")</f>
        <v/>
      </c>
      <c r="J64" s="11" t="str">
        <f>IF(J31="Y",J$44,"")</f>
        <v/>
      </c>
      <c r="K64" s="11" t="str">
        <f>IF(K31="Y",K$44,"")</f>
        <v/>
      </c>
      <c r="L64" s="11" t="str">
        <f>IF(L31="Y",L$44,"")</f>
        <v/>
      </c>
      <c r="M64" s="11" t="str">
        <f>IF(M31="Y",M$44,"")</f>
        <v/>
      </c>
      <c r="N64" s="11" t="str">
        <f>IF(N31="Y",N$44,"")</f>
        <v/>
      </c>
      <c r="O64" s="11" t="str">
        <f>IF(O31="Y",O$44,"")</f>
        <v/>
      </c>
      <c r="P64" s="11" t="str">
        <f>IF(P31="Y",P$44,"")</f>
        <v/>
      </c>
      <c r="Q64" s="11" t="str">
        <f>IF(Q31="Y",Q$44,"")</f>
        <v/>
      </c>
      <c r="R64" s="11" t="str">
        <f>IF(R31="Y",R$44,"")</f>
        <v/>
      </c>
      <c r="S64" s="11" t="str">
        <f>IF(S31="Y",S$44,"")</f>
        <v/>
      </c>
      <c r="T64" s="11" t="str">
        <f>IF(T31="Y",T$44,"")</f>
        <v/>
      </c>
      <c r="U64" s="11" t="str">
        <f>IF(U31="Y",U$44,"")</f>
        <v/>
      </c>
      <c r="V64" s="11" t="str">
        <f>IF(V31="Y",V$44,"")</f>
        <v/>
      </c>
      <c r="W64" s="11" t="str">
        <f>IF(W31="Y",W$44,"")</f>
        <v/>
      </c>
      <c r="X64" s="11" t="str">
        <f>IF(X31="Y",X$44,"")</f>
        <v/>
      </c>
      <c r="Y64" s="11" t="str">
        <f>IF(Y31="Y",Y$44,"")</f>
        <v/>
      </c>
      <c r="Z64" s="11" t="str">
        <f>IF(Z31="Y",Z$44,"")</f>
        <v/>
      </c>
      <c r="AA64" s="11" t="str">
        <f>IF(AA31="Y",AA$44,"")</f>
        <v/>
      </c>
      <c r="AB64" s="11" t="str">
        <f>IF(AB31="Y",AB$44,"")</f>
        <v/>
      </c>
      <c r="AC64" s="11" t="str">
        <f>IF(AC31="Y",AC$44,"")</f>
        <v/>
      </c>
      <c r="AD64" s="11" t="str">
        <f>IF(AD31="Y",AD$44,"")</f>
        <v/>
      </c>
      <c r="AE64" s="11" t="str">
        <f>IF(AE31="Y",AE$44,"")</f>
        <v/>
      </c>
      <c r="AF64" s="11" t="str">
        <f>IF(AF31="Y",AF$44,"")</f>
        <v/>
      </c>
      <c r="AG64" s="11" t="str">
        <f>IF(AG31="Y",AG$44,"")</f>
        <v/>
      </c>
      <c r="AH64" s="11" t="str">
        <f>IF(AH31="Y",AH$44,"")</f>
        <v/>
      </c>
      <c r="AI64" s="11" t="str">
        <f>IF(AI31="Y",AI$44,"")</f>
        <v/>
      </c>
      <c r="AJ64" s="11" t="str">
        <f>IF(AJ31="Y",AJ$44,"")</f>
        <v/>
      </c>
      <c r="AK64" s="11" t="str">
        <f>IF(AK31="Y",AK$44,"")</f>
        <v/>
      </c>
      <c r="AL64" s="11" t="str">
        <f>IF(AL31="Y",AL$44,"")</f>
        <v/>
      </c>
      <c r="AM64" s="11" t="str">
        <f>IF(AM31="Y",AM$44,"")</f>
        <v/>
      </c>
      <c r="AN64" s="11" t="str">
        <f>IF(AN31="Y",AN$44,"")</f>
        <v/>
      </c>
      <c r="AO64" s="11" t="str">
        <f>IF(AO31="Y",AO$44,"")</f>
        <v/>
      </c>
      <c r="AP64" s="11" t="str">
        <f>IF(AP31="Y",AP$44,"")</f>
        <v/>
      </c>
      <c r="AQ64" s="11" t="str">
        <f>IF(AQ31="Y",AQ$44,"")</f>
        <v/>
      </c>
      <c r="AR64" s="11" t="str">
        <f>IF(AR31="Y",AR$44,"")</f>
        <v/>
      </c>
      <c r="AS64" s="11" t="str">
        <f>IF(AS31="Y",AS$44,"")</f>
        <v/>
      </c>
      <c r="AT64" s="11" t="str">
        <f>IF(AT31="Y",AT$44,"")</f>
        <v/>
      </c>
      <c r="AU64" s="11" t="str">
        <f>IF(AU31="Y",AU$44,"")</f>
        <v/>
      </c>
      <c r="AV64" s="11" t="str">
        <f>IF(AV31="Y",AV$44,"")</f>
        <v/>
      </c>
      <c r="AW64" s="11" t="str">
        <f>IF(AW31="Y",AW$44,"")</f>
        <v/>
      </c>
      <c r="AX64" s="11" t="str">
        <f>IF(AX31="Y",AX$44,"")</f>
        <v/>
      </c>
      <c r="AY64" s="11" t="str">
        <f>IF(AY31="Y",AY$44,"")</f>
        <v/>
      </c>
      <c r="AZ64" s="11" t="str">
        <f>IF(AZ31="Y",AZ$44,"")</f>
        <v/>
      </c>
      <c r="BA64" s="11" t="str">
        <f>IF(BA31="Y",BA$44,"")</f>
        <v/>
      </c>
      <c r="BB64" s="11" t="str">
        <f>IF(BB31="Y",BB$44,"")</f>
        <v/>
      </c>
      <c r="BC64" s="11" t="str">
        <f>IF(BC31="Y",BC$44,"")</f>
        <v/>
      </c>
      <c r="BD64" s="11" t="str">
        <f>IF(BD31="Y",BD$44,"")</f>
        <v/>
      </c>
      <c r="BE64" s="11" t="str">
        <f>IF(BE31="Y",BE$44,"")</f>
        <v/>
      </c>
      <c r="BF64" s="11" t="str">
        <f>IF(BF31="Y",BF$44,"")</f>
        <v/>
      </c>
      <c r="BG64" s="11" t="str">
        <f>IF(BG31="Y",BG$44,"")</f>
        <v/>
      </c>
      <c r="BH64" s="11" t="str">
        <f>IF(BH31="Y",BH$44,"")</f>
        <v/>
      </c>
      <c r="BI64" s="11" t="str">
        <f>IF(BI31="Y",BI$44,"")</f>
        <v/>
      </c>
      <c r="BJ64" s="11" t="str">
        <f>IF(BJ31="Y",BJ$44,"")</f>
        <v/>
      </c>
      <c r="BK64" s="11" t="str">
        <f>IF(BK31="Y",BK$44,"")</f>
        <v/>
      </c>
      <c r="BL64" s="11" t="str">
        <f>IF(BL31="Y",BL$44,"")</f>
        <v/>
      </c>
      <c r="BM64" s="11" t="str">
        <f>IF(BM31="Y",BM$44,"")</f>
        <v/>
      </c>
      <c r="BN64" s="11" t="str">
        <f>IF(BN31="Y",BN$44,"")</f>
        <v/>
      </c>
      <c r="BO64" s="11" t="str">
        <f>IF(BO31="Y",BO$44,"")</f>
        <v/>
      </c>
      <c r="BP64" s="11" t="str">
        <f>IF(BP31="Y",BP$44,"")</f>
        <v/>
      </c>
      <c r="BQ64" s="11" t="str">
        <f>IF(BQ31="Y",BQ$44,"")</f>
        <v/>
      </c>
      <c r="BR64" s="11" t="str">
        <f>IF(BR31="Y",BR$44,"")</f>
        <v/>
      </c>
      <c r="BS64" s="11" t="str">
        <f>IF(BS31="Y",BS$44,"")</f>
        <v/>
      </c>
      <c r="BT64" s="11" t="str">
        <f>IF(BT31="Y",BT$44,"")</f>
        <v/>
      </c>
      <c r="BU64" s="11" t="str">
        <f>IF(BU31="Y",BU$44,"")</f>
        <v/>
      </c>
      <c r="BV64" s="11" t="str">
        <f>IF(BV31="Y",BV$44,"")</f>
        <v/>
      </c>
      <c r="BW64" s="11" t="str">
        <f>IF(BW31="Y",BW$44,"")</f>
        <v/>
      </c>
      <c r="BX64" s="11" t="str">
        <f>IF(BX31="Y",BX$44,"")</f>
        <v/>
      </c>
      <c r="BY64" s="11" t="str">
        <f>IF(BY31="Y",BY$44,"")</f>
        <v/>
      </c>
      <c r="BZ64" s="11" t="str">
        <f>IF(BZ31="Y",BZ$44,"")</f>
        <v/>
      </c>
      <c r="CA64" s="11" t="str">
        <f>IF(CA31="Y",CA$44,"")</f>
        <v/>
      </c>
      <c r="CB64" s="11" t="str">
        <f>IF(CB31="Y",CB$44,"")</f>
        <v/>
      </c>
      <c r="CC64" s="11" t="str">
        <f>IF(CC31="Y",CC$44,"")</f>
        <v/>
      </c>
      <c r="CD64" s="11" t="str">
        <f>IF(CD31="Y",CD$44,"")</f>
        <v/>
      </c>
      <c r="CE64" s="11" t="str">
        <f>IF(CE31="Y",CE$44,"")</f>
        <v/>
      </c>
      <c r="CF64" s="11" t="str">
        <f>IF(CF31="Y",CF$44,"")</f>
        <v/>
      </c>
      <c r="CG64" s="11" t="str">
        <f>IF(CG31="Y",CG$44,"")</f>
        <v/>
      </c>
      <c r="CH64" s="11" t="str">
        <f>IF(CH31="Y",CH$44,"")</f>
        <v/>
      </c>
      <c r="CI64" s="11" t="str">
        <f>IF(CI31="Y",CI$44,"")</f>
        <v/>
      </c>
      <c r="CJ64" s="11" t="str">
        <f>IF(CJ31="Y",CJ$44,"")</f>
        <v/>
      </c>
      <c r="CK64" s="11" t="str">
        <f>IF(CK31="Y",CK$44,"")</f>
        <v/>
      </c>
      <c r="CL64" s="11" t="str">
        <f>IF(CL31="Y",CL$44,"")</f>
        <v/>
      </c>
      <c r="CM64" s="11" t="str">
        <f>IF(CM31="Y",CM$44,"")</f>
        <v/>
      </c>
      <c r="CN64" s="11" t="str">
        <f>IF(CN31="Y",CN$44,"")</f>
        <v/>
      </c>
      <c r="CO64" s="11" t="str">
        <f>IF(CO31="Y",CO$44,"")</f>
        <v/>
      </c>
      <c r="CP64" s="11" t="str">
        <f>IF(CP31="Y",CP$44,"")</f>
        <v/>
      </c>
      <c r="CQ64" s="11" t="str">
        <f>IF(CQ31="Y",CQ$44,"")</f>
        <v/>
      </c>
      <c r="CR64" s="11" t="str">
        <f>IF(CR31="Y",CR$44,"")</f>
        <v/>
      </c>
      <c r="CS64" s="11" t="str">
        <f>IF(CS31="Y",CS$44,"")</f>
        <v/>
      </c>
      <c r="CT64" s="11" t="str">
        <f>IF(CT31="Y",CT$44,"")</f>
        <v/>
      </c>
      <c r="CU64" s="11" t="str">
        <f>IF(CU31="Y",CU$44,"")</f>
        <v/>
      </c>
      <c r="CV64" s="11" t="str">
        <f>IF(CV31="Y",CV$44,"")</f>
        <v/>
      </c>
      <c r="CW64" s="11" t="str">
        <f>IF(CW31="Y",CW$44,"")</f>
        <v/>
      </c>
      <c r="CX64" s="11" t="str">
        <f>IF(CX31="Y",CX$44,"")</f>
        <v/>
      </c>
      <c r="CY64" s="17">
        <f t="shared" si="7"/>
        <v>0</v>
      </c>
      <c r="CZ64" s="23" t="str">
        <f t="shared" si="8"/>
        <v/>
      </c>
    </row>
    <row r="65" spans="1:109" ht="45" outlineLevel="1" x14ac:dyDescent="0.25">
      <c r="A65" s="3" t="str">
        <f>A32</f>
        <v>J27</v>
      </c>
      <c r="B65" s="3" t="str">
        <f>B32</f>
        <v>LOU6</v>
      </c>
      <c r="C65" s="66" t="str">
        <f>C32</f>
        <v>Highways</v>
      </c>
      <c r="D65" s="3" t="str">
        <f>D32</f>
        <v>A1168 Chigwell Lane/Borders Lane</v>
      </c>
      <c r="E65" s="3">
        <f>E32</f>
        <v>0</v>
      </c>
      <c r="F65" s="3" t="str">
        <f>F32</f>
        <v>Already implemented - not apportioned on this basis. (Additional intervention identified following Technical Note.)</v>
      </c>
      <c r="G65" s="43">
        <f>G32</f>
        <v>0</v>
      </c>
      <c r="H65" s="11" t="str">
        <f>IF(H32="Y",H$44,"")</f>
        <v/>
      </c>
      <c r="I65" s="11" t="str">
        <f>IF(I32="Y",I$44,"")</f>
        <v/>
      </c>
      <c r="J65" s="11" t="str">
        <f>IF(J32="Y",J$44,"")</f>
        <v/>
      </c>
      <c r="K65" s="11" t="str">
        <f>IF(K32="Y",K$44,"")</f>
        <v/>
      </c>
      <c r="L65" s="11" t="str">
        <f>IF(L32="Y",L$44,"")</f>
        <v/>
      </c>
      <c r="M65" s="11" t="str">
        <f>IF(M32="Y",M$44,"")</f>
        <v/>
      </c>
      <c r="N65" s="11" t="str">
        <f>IF(N32="Y",N$44,"")</f>
        <v/>
      </c>
      <c r="O65" s="11" t="str">
        <f>IF(O32="Y",O$44,"")</f>
        <v/>
      </c>
      <c r="P65" s="11" t="str">
        <f>IF(P32="Y",P$44,"")</f>
        <v/>
      </c>
      <c r="Q65" s="11" t="str">
        <f>IF(Q32="Y",Q$44,"")</f>
        <v/>
      </c>
      <c r="R65" s="11" t="str">
        <f>IF(R32="Y",R$44,"")</f>
        <v/>
      </c>
      <c r="S65" s="11" t="str">
        <f>IF(S32="Y",S$44,"")</f>
        <v/>
      </c>
      <c r="T65" s="11" t="str">
        <f>IF(T32="Y",T$44,"")</f>
        <v/>
      </c>
      <c r="U65" s="11" t="str">
        <f>IF(U32="Y",U$44,"")</f>
        <v/>
      </c>
      <c r="V65" s="11" t="str">
        <f>IF(V32="Y",V$44,"")</f>
        <v/>
      </c>
      <c r="W65" s="11" t="str">
        <f>IF(W32="Y",W$44,"")</f>
        <v/>
      </c>
      <c r="X65" s="11" t="str">
        <f>IF(X32="Y",X$44,"")</f>
        <v/>
      </c>
      <c r="Y65" s="11" t="str">
        <f>IF(Y32="Y",Y$44,"")</f>
        <v/>
      </c>
      <c r="Z65" s="11" t="str">
        <f>IF(Z32="Y",Z$44,"")</f>
        <v/>
      </c>
      <c r="AA65" s="11" t="str">
        <f>IF(AA32="Y",AA$44,"")</f>
        <v/>
      </c>
      <c r="AB65" s="11" t="str">
        <f>IF(AB32="Y",AB$44,"")</f>
        <v/>
      </c>
      <c r="AC65" s="11" t="str">
        <f>IF(AC32="Y",AC$44,"")</f>
        <v/>
      </c>
      <c r="AD65" s="11" t="str">
        <f>IF(AD32="Y",AD$44,"")</f>
        <v/>
      </c>
      <c r="AE65" s="11" t="str">
        <f>IF(AE32="Y",AE$44,"")</f>
        <v/>
      </c>
      <c r="AF65" s="11" t="str">
        <f>IF(AF32="Y",AF$44,"")</f>
        <v/>
      </c>
      <c r="AG65" s="11" t="str">
        <f>IF(AG32="Y",AG$44,"")</f>
        <v/>
      </c>
      <c r="AH65" s="11" t="str">
        <f>IF(AH32="Y",AH$44,"")</f>
        <v/>
      </c>
      <c r="AI65" s="11" t="str">
        <f>IF(AI32="Y",AI$44,"")</f>
        <v/>
      </c>
      <c r="AJ65" s="11" t="str">
        <f>IF(AJ32="Y",AJ$44,"")</f>
        <v/>
      </c>
      <c r="AK65" s="11" t="str">
        <f>IF(AK32="Y",AK$44,"")</f>
        <v/>
      </c>
      <c r="AL65" s="11" t="str">
        <f>IF(AL32="Y",AL$44,"")</f>
        <v/>
      </c>
      <c r="AM65" s="11" t="str">
        <f>IF(AM32="Y",AM$44,"")</f>
        <v/>
      </c>
      <c r="AN65" s="11" t="str">
        <f>IF(AN32="Y",AN$44,"")</f>
        <v/>
      </c>
      <c r="AO65" s="11" t="str">
        <f>IF(AO32="Y",AO$44,"")</f>
        <v/>
      </c>
      <c r="AP65" s="11" t="str">
        <f>IF(AP32="Y",AP$44,"")</f>
        <v/>
      </c>
      <c r="AQ65" s="11" t="str">
        <f>IF(AQ32="Y",AQ$44,"")</f>
        <v/>
      </c>
      <c r="AR65" s="11" t="str">
        <f>IF(AR32="Y",AR$44,"")</f>
        <v/>
      </c>
      <c r="AS65" s="11" t="str">
        <f>IF(AS32="Y",AS$44,"")</f>
        <v/>
      </c>
      <c r="AT65" s="11" t="str">
        <f>IF(AT32="Y",AT$44,"")</f>
        <v/>
      </c>
      <c r="AU65" s="11" t="str">
        <f>IF(AU32="Y",AU$44,"")</f>
        <v/>
      </c>
      <c r="AV65" s="11" t="str">
        <f>IF(AV32="Y",AV$44,"")</f>
        <v/>
      </c>
      <c r="AW65" s="11" t="str">
        <f>IF(AW32="Y",AW$44,"")</f>
        <v/>
      </c>
      <c r="AX65" s="11" t="str">
        <f>IF(AX32="Y",AX$44,"")</f>
        <v/>
      </c>
      <c r="AY65" s="11" t="str">
        <f>IF(AY32="Y",AY$44,"")</f>
        <v/>
      </c>
      <c r="AZ65" s="11" t="str">
        <f>IF(AZ32="Y",AZ$44,"")</f>
        <v/>
      </c>
      <c r="BA65" s="11" t="str">
        <f>IF(BA32="Y",BA$44,"")</f>
        <v/>
      </c>
      <c r="BB65" s="11" t="str">
        <f>IF(BB32="Y",BB$44,"")</f>
        <v/>
      </c>
      <c r="BC65" s="11" t="str">
        <f>IF(BC32="Y",BC$44,"")</f>
        <v/>
      </c>
      <c r="BD65" s="11" t="str">
        <f>IF(BD32="Y",BD$44,"")</f>
        <v/>
      </c>
      <c r="BE65" s="11" t="str">
        <f>IF(BE32="Y",BE$44,"")</f>
        <v/>
      </c>
      <c r="BF65" s="11" t="str">
        <f>IF(BF32="Y",BF$44,"")</f>
        <v/>
      </c>
      <c r="BG65" s="11" t="str">
        <f>IF(BG32="Y",BG$44,"")</f>
        <v/>
      </c>
      <c r="BH65" s="11" t="str">
        <f>IF(BH32="Y",BH$44,"")</f>
        <v/>
      </c>
      <c r="BI65" s="11" t="str">
        <f>IF(BI32="Y",BI$44,"")</f>
        <v/>
      </c>
      <c r="BJ65" s="11" t="str">
        <f>IF(BJ32="Y",BJ$44,"")</f>
        <v/>
      </c>
      <c r="BK65" s="11" t="str">
        <f>IF(BK32="Y",BK$44,"")</f>
        <v/>
      </c>
      <c r="BL65" s="11" t="str">
        <f>IF(BL32="Y",BL$44,"")</f>
        <v/>
      </c>
      <c r="BM65" s="11" t="str">
        <f>IF(BM32="Y",BM$44,"")</f>
        <v/>
      </c>
      <c r="BN65" s="11" t="str">
        <f>IF(BN32="Y",BN$44,"")</f>
        <v/>
      </c>
      <c r="BO65" s="11" t="str">
        <f>IF(BO32="Y",BO$44,"")</f>
        <v/>
      </c>
      <c r="BP65" s="11" t="str">
        <f>IF(BP32="Y",BP$44,"")</f>
        <v/>
      </c>
      <c r="BQ65" s="11" t="str">
        <f>IF(BQ32="Y",BQ$44,"")</f>
        <v/>
      </c>
      <c r="BR65" s="11" t="str">
        <f>IF(BR32="Y",BR$44,"")</f>
        <v/>
      </c>
      <c r="BS65" s="11" t="str">
        <f>IF(BS32="Y",BS$44,"")</f>
        <v/>
      </c>
      <c r="BT65" s="11" t="str">
        <f>IF(BT32="Y",BT$44,"")</f>
        <v/>
      </c>
      <c r="BU65" s="11" t="str">
        <f>IF(BU32="Y",BU$44,"")</f>
        <v/>
      </c>
      <c r="BV65" s="11" t="str">
        <f>IF(BV32="Y",BV$44,"")</f>
        <v/>
      </c>
      <c r="BW65" s="11" t="str">
        <f>IF(BW32="Y",BW$44,"")</f>
        <v/>
      </c>
      <c r="BX65" s="11" t="str">
        <f>IF(BX32="Y",BX$44,"")</f>
        <v/>
      </c>
      <c r="BY65" s="11" t="str">
        <f>IF(BY32="Y",BY$44,"")</f>
        <v/>
      </c>
      <c r="BZ65" s="11" t="str">
        <f>IF(BZ32="Y",BZ$44,"")</f>
        <v/>
      </c>
      <c r="CA65" s="11" t="str">
        <f>IF(CA32="Y",CA$44,"")</f>
        <v/>
      </c>
      <c r="CB65" s="11" t="str">
        <f>IF(CB32="Y",CB$44,"")</f>
        <v/>
      </c>
      <c r="CC65" s="11" t="str">
        <f>IF(CC32="Y",CC$44,"")</f>
        <v/>
      </c>
      <c r="CD65" s="11" t="str">
        <f>IF(CD32="Y",CD$44,"")</f>
        <v/>
      </c>
      <c r="CE65" s="11" t="str">
        <f>IF(CE32="Y",CE$44,"")</f>
        <v/>
      </c>
      <c r="CF65" s="11" t="str">
        <f>IF(CF32="Y",CF$44,"")</f>
        <v/>
      </c>
      <c r="CG65" s="11" t="str">
        <f>IF(CG32="Y",CG$44,"")</f>
        <v/>
      </c>
      <c r="CH65" s="11" t="str">
        <f>IF(CH32="Y",CH$44,"")</f>
        <v/>
      </c>
      <c r="CI65" s="11" t="str">
        <f>IF(CI32="Y",CI$44,"")</f>
        <v/>
      </c>
      <c r="CJ65" s="11" t="str">
        <f>IF(CJ32="Y",CJ$44,"")</f>
        <v/>
      </c>
      <c r="CK65" s="11" t="str">
        <f>IF(CK32="Y",CK$44,"")</f>
        <v/>
      </c>
      <c r="CL65" s="11" t="str">
        <f>IF(CL32="Y",CL$44,"")</f>
        <v/>
      </c>
      <c r="CM65" s="11" t="str">
        <f>IF(CM32="Y",CM$44,"")</f>
        <v/>
      </c>
      <c r="CN65" s="11" t="str">
        <f>IF(CN32="Y",CN$44,"")</f>
        <v/>
      </c>
      <c r="CO65" s="11" t="str">
        <f>IF(CO32="Y",CO$44,"")</f>
        <v/>
      </c>
      <c r="CP65" s="11" t="str">
        <f>IF(CP32="Y",CP$44,"")</f>
        <v/>
      </c>
      <c r="CQ65" s="11" t="str">
        <f>IF(CQ32="Y",CQ$44,"")</f>
        <v/>
      </c>
      <c r="CR65" s="11" t="str">
        <f>IF(CR32="Y",CR$44,"")</f>
        <v/>
      </c>
      <c r="CS65" s="11" t="str">
        <f>IF(CS32="Y",CS$44,"")</f>
        <v/>
      </c>
      <c r="CT65" s="11" t="str">
        <f>IF(CT32="Y",CT$44,"")</f>
        <v/>
      </c>
      <c r="CU65" s="11" t="str">
        <f>IF(CU32="Y",CU$44,"")</f>
        <v/>
      </c>
      <c r="CV65" s="11" t="str">
        <f>IF(CV32="Y",CV$44,"")</f>
        <v/>
      </c>
      <c r="CW65" s="11" t="str">
        <f>IF(CW32="Y",CW$44,"")</f>
        <v/>
      </c>
      <c r="CX65" s="11" t="str">
        <f>IF(CX32="Y",CX$44,"")</f>
        <v/>
      </c>
      <c r="CY65" s="17">
        <f t="shared" si="7"/>
        <v>0</v>
      </c>
      <c r="CZ65" s="23" t="str">
        <f t="shared" si="8"/>
        <v/>
      </c>
    </row>
    <row r="66" spans="1:109" ht="30" outlineLevel="1" x14ac:dyDescent="0.25">
      <c r="A66" s="3">
        <f>A33</f>
        <v>0</v>
      </c>
      <c r="B66" s="3">
        <f>B33</f>
        <v>0</v>
      </c>
      <c r="C66" s="66" t="str">
        <f>C33</f>
        <v>Highways</v>
      </c>
      <c r="D66" s="3" t="str">
        <f>D33</f>
        <v xml:space="preserve">A121 Honey Lane Woodgreen Rd </v>
      </c>
      <c r="E66" s="3">
        <f>E33</f>
        <v>0</v>
      </c>
      <c r="F66" s="3" t="str">
        <f>F33</f>
        <v>(Addiitonal intervention identified following Technical Note.)</v>
      </c>
      <c r="G66" s="43">
        <f>G33</f>
        <v>1000000</v>
      </c>
      <c r="H66" s="11" t="str">
        <f>IF(H33="Y",H$44,"")</f>
        <v/>
      </c>
      <c r="I66" s="11" t="str">
        <f>IF(I33="Y",I$44,"")</f>
        <v/>
      </c>
      <c r="J66" s="11" t="str">
        <f>IF(J33="Y",J$44,"")</f>
        <v/>
      </c>
      <c r="K66" s="11">
        <f>IF(K33="Y",K$44,"")</f>
        <v>450</v>
      </c>
      <c r="L66" s="11">
        <f>IF(L33="Y",L$44,"")</f>
        <v>500</v>
      </c>
      <c r="M66" s="11">
        <f>IF(M33="Y",M$44,"")</f>
        <v>89</v>
      </c>
      <c r="N66" s="11" t="str">
        <f>IF(N33="Y",N$44,"")</f>
        <v/>
      </c>
      <c r="O66" s="11" t="str">
        <f>IF(O33="Y",O$44,"")</f>
        <v/>
      </c>
      <c r="P66" s="11" t="str">
        <f>IF(P33="Y",P$44,"")</f>
        <v/>
      </c>
      <c r="Q66" s="11" t="str">
        <f>IF(Q33="Y",Q$44,"")</f>
        <v/>
      </c>
      <c r="R66" s="11" t="str">
        <f>IF(R33="Y",R$44,"")</f>
        <v/>
      </c>
      <c r="S66" s="11" t="str">
        <f>IF(S33="Y",S$44,"")</f>
        <v/>
      </c>
      <c r="T66" s="11" t="str">
        <f>IF(T33="Y",T$44,"")</f>
        <v/>
      </c>
      <c r="U66" s="11" t="str">
        <f>IF(U33="Y",U$44,"")</f>
        <v/>
      </c>
      <c r="V66" s="11">
        <f>IF(V33="Y",V$44,"")</f>
        <v>165</v>
      </c>
      <c r="W66" s="11">
        <f>IF(W33="Y",W$44,"")</f>
        <v>192</v>
      </c>
      <c r="X66" s="11" t="str">
        <f>IF(X33="Y",X$44,"")</f>
        <v/>
      </c>
      <c r="Y66" s="11">
        <f>IF(Y33="Y",Y$44,"")</f>
        <v>217</v>
      </c>
      <c r="Z66" s="11">
        <f>IF(Z33="Y",Z$44,"")</f>
        <v>154</v>
      </c>
      <c r="AA66" s="11" t="str">
        <f>IF(AA33="Y",AA$44,"")</f>
        <v/>
      </c>
      <c r="AB66" s="11" t="str">
        <f>IF(AB33="Y",AB$44,"")</f>
        <v/>
      </c>
      <c r="AC66" s="11" t="str">
        <f>IF(AC33="Y",AC$44,"")</f>
        <v/>
      </c>
      <c r="AD66" s="11">
        <f>IF(AD33="Y",AD$44,"")</f>
        <v>111</v>
      </c>
      <c r="AE66" s="11" t="str">
        <f>IF(AE33="Y",AE$44,"")</f>
        <v/>
      </c>
      <c r="AF66" s="11" t="str">
        <f>IF(AF33="Y",AF$44,"")</f>
        <v/>
      </c>
      <c r="AG66" s="11" t="str">
        <f>IF(AG33="Y",AG$44,"")</f>
        <v/>
      </c>
      <c r="AH66" s="11" t="str">
        <f>IF(AH33="Y",AH$44,"")</f>
        <v/>
      </c>
      <c r="AI66" s="11" t="str">
        <f>IF(AI33="Y",AI$44,"")</f>
        <v/>
      </c>
      <c r="AJ66" s="11" t="str">
        <f>IF(AJ33="Y",AJ$44,"")</f>
        <v/>
      </c>
      <c r="AK66" s="11" t="str">
        <f>IF(AK33="Y",AK$44,"")</f>
        <v/>
      </c>
      <c r="AL66" s="11" t="str">
        <f>IF(AL33="Y",AL$44,"")</f>
        <v/>
      </c>
      <c r="AM66" s="11" t="str">
        <f>IF(AM33="Y",AM$44,"")</f>
        <v/>
      </c>
      <c r="AN66" s="11" t="str">
        <f>IF(AN33="Y",AN$44,"")</f>
        <v/>
      </c>
      <c r="AO66" s="11">
        <f>IF(AO33="Y",AO$44,"")</f>
        <v>295</v>
      </c>
      <c r="AP66" s="11">
        <f>IF(AP33="Y",AP$44,"")</f>
        <v>315</v>
      </c>
      <c r="AQ66" s="11">
        <f>IF(AQ33="Y",AQ$44,"")</f>
        <v>130</v>
      </c>
      <c r="AR66" s="11" t="str">
        <f>IF(AR33="Y",AR$44,"")</f>
        <v/>
      </c>
      <c r="AS66" s="11">
        <f>IF(AS33="Y",AS$44,"")</f>
        <v>67</v>
      </c>
      <c r="AT66" s="11" t="str">
        <f>IF(AT33="Y",AT$44,"")</f>
        <v/>
      </c>
      <c r="AU66" s="11" t="str">
        <f>IF(AU33="Y",AU$44,"")</f>
        <v/>
      </c>
      <c r="AV66" s="11">
        <f>IF(AV33="Y",AV$44,"")</f>
        <v>51</v>
      </c>
      <c r="AW66" s="11">
        <f>IF(AW33="Y",AW$44,"")</f>
        <v>400</v>
      </c>
      <c r="AX66" s="11" t="str">
        <f>IF(AX33="Y",AX$44,"")</f>
        <v/>
      </c>
      <c r="AY66" s="11" t="str">
        <f>IF(AY33="Y",AY$44,"")</f>
        <v/>
      </c>
      <c r="AZ66" s="11" t="str">
        <f>IF(AZ33="Y",AZ$44,"")</f>
        <v/>
      </c>
      <c r="BA66" s="11" t="str">
        <f>IF(BA33="Y",BA$44,"")</f>
        <v/>
      </c>
      <c r="BB66" s="11" t="str">
        <f>IF(BB33="Y",BB$44,"")</f>
        <v/>
      </c>
      <c r="BC66" s="11" t="str">
        <f>IF(BC33="Y",BC$44,"")</f>
        <v/>
      </c>
      <c r="BD66" s="11" t="str">
        <f>IF(BD33="Y",BD$44,"")</f>
        <v/>
      </c>
      <c r="BE66" s="11" t="str">
        <f>IF(BE33="Y",BE$44,"")</f>
        <v/>
      </c>
      <c r="BF66" s="11" t="str">
        <f>IF(BF33="Y",BF$44,"")</f>
        <v/>
      </c>
      <c r="BG66" s="11" t="str">
        <f>IF(BG33="Y",BG$44,"")</f>
        <v/>
      </c>
      <c r="BH66" s="11" t="str">
        <f>IF(BH33="Y",BH$44,"")</f>
        <v/>
      </c>
      <c r="BI66" s="11" t="str">
        <f>IF(BI33="Y",BI$44,"")</f>
        <v/>
      </c>
      <c r="BJ66" s="11" t="str">
        <f>IF(BJ33="Y",BJ$44,"")</f>
        <v/>
      </c>
      <c r="BK66" s="11" t="str">
        <f>IF(BK33="Y",BK$44,"")</f>
        <v/>
      </c>
      <c r="BL66" s="11" t="str">
        <f>IF(BL33="Y",BL$44,"")</f>
        <v/>
      </c>
      <c r="BM66" s="11" t="str">
        <f>IF(BM33="Y",BM$44,"")</f>
        <v/>
      </c>
      <c r="BN66" s="11" t="str">
        <f>IF(BN33="Y",BN$44,"")</f>
        <v/>
      </c>
      <c r="BO66" s="11" t="str">
        <f>IF(BO33="Y",BO$44,"")</f>
        <v/>
      </c>
      <c r="BP66" s="11" t="str">
        <f>IF(BP33="Y",BP$44,"")</f>
        <v/>
      </c>
      <c r="BQ66" s="11" t="str">
        <f>IF(BQ33="Y",BQ$44,"")</f>
        <v/>
      </c>
      <c r="BR66" s="11">
        <f>IF(BR33="Y",BR$44,"")</f>
        <v>105</v>
      </c>
      <c r="BS66" s="11">
        <f>IF(BS33="Y",BS$44,"")</f>
        <v>65</v>
      </c>
      <c r="BT66" s="11">
        <f>IF(BT33="Y",BT$44,"")</f>
        <v>100</v>
      </c>
      <c r="BU66" s="11" t="str">
        <f>IF(BU33="Y",BU$44,"")</f>
        <v/>
      </c>
      <c r="BV66" s="11" t="str">
        <f>IF(BV33="Y",BV$44,"")</f>
        <v/>
      </c>
      <c r="BW66" s="11" t="str">
        <f>IF(BW33="Y",BW$44,"")</f>
        <v/>
      </c>
      <c r="BX66" s="11" t="str">
        <f>IF(BX33="Y",BX$44,"")</f>
        <v/>
      </c>
      <c r="BY66" s="11" t="str">
        <f>IF(BY33="Y",BY$44,"")</f>
        <v/>
      </c>
      <c r="BZ66" s="11" t="str">
        <f>IF(BZ33="Y",BZ$44,"")</f>
        <v/>
      </c>
      <c r="CA66" s="11" t="str">
        <f>IF(CA33="Y",CA$44,"")</f>
        <v/>
      </c>
      <c r="CB66" s="11" t="str">
        <f>IF(CB33="Y",CB$44,"")</f>
        <v/>
      </c>
      <c r="CC66" s="11" t="str">
        <f>IF(CC33="Y",CC$44,"")</f>
        <v/>
      </c>
      <c r="CD66" s="11" t="str">
        <f>IF(CD33="Y",CD$44,"")</f>
        <v/>
      </c>
      <c r="CE66" s="11" t="str">
        <f>IF(CE33="Y",CE$44,"")</f>
        <v/>
      </c>
      <c r="CF66" s="11" t="str">
        <f>IF(CF33="Y",CF$44,"")</f>
        <v/>
      </c>
      <c r="CG66" s="11" t="str">
        <f>IF(CG33="Y",CG$44,"")</f>
        <v/>
      </c>
      <c r="CH66" s="11" t="str">
        <f>IF(CH33="Y",CH$44,"")</f>
        <v/>
      </c>
      <c r="CI66" s="11" t="str">
        <f>IF(CI33="Y",CI$44,"")</f>
        <v/>
      </c>
      <c r="CJ66" s="11" t="str">
        <f>IF(CJ33="Y",CJ$44,"")</f>
        <v/>
      </c>
      <c r="CK66" s="11" t="str">
        <f>IF(CK33="Y",CK$44,"")</f>
        <v/>
      </c>
      <c r="CL66" s="11" t="str">
        <f>IF(CL33="Y",CL$44,"")</f>
        <v/>
      </c>
      <c r="CM66" s="11" t="str">
        <f>IF(CM33="Y",CM$44,"")</f>
        <v/>
      </c>
      <c r="CN66" s="11" t="str">
        <f>IF(CN33="Y",CN$44,"")</f>
        <v/>
      </c>
      <c r="CO66" s="11" t="str">
        <f>IF(CO33="Y",CO$44,"")</f>
        <v/>
      </c>
      <c r="CP66" s="11" t="str">
        <f>IF(CP33="Y",CP$44,"")</f>
        <v/>
      </c>
      <c r="CQ66" s="11" t="str">
        <f>IF(CQ33="Y",CQ$44,"")</f>
        <v/>
      </c>
      <c r="CR66" s="11" t="str">
        <f>IF(CR33="Y",CR$44,"")</f>
        <v/>
      </c>
      <c r="CS66" s="11" t="str">
        <f>IF(CS33="Y",CS$44,"")</f>
        <v/>
      </c>
      <c r="CT66" s="11" t="str">
        <f>IF(CT33="Y",CT$44,"")</f>
        <v/>
      </c>
      <c r="CU66" s="11" t="str">
        <f>IF(CU33="Y",CU$44,"")</f>
        <v/>
      </c>
      <c r="CV66" s="11" t="str">
        <f>IF(CV33="Y",CV$44,"")</f>
        <v/>
      </c>
      <c r="CW66" s="11" t="str">
        <f>IF(CW33="Y",CW$44,"")</f>
        <v/>
      </c>
      <c r="CX66" s="11" t="str">
        <f>IF(CX33="Y",CX$44,"")</f>
        <v/>
      </c>
      <c r="CY66" s="17">
        <f t="shared" ref="CY66:CY67" si="9">SUM(H66:CX66)</f>
        <v>3406</v>
      </c>
      <c r="CZ66" s="23">
        <f t="shared" ref="CZ66:CZ67" si="10">IFERROR(G66/CY66,"")</f>
        <v>293.59953024075162</v>
      </c>
    </row>
    <row r="67" spans="1:109" ht="30" outlineLevel="1" x14ac:dyDescent="0.25">
      <c r="A67" s="3">
        <f>A34</f>
        <v>0</v>
      </c>
      <c r="B67" s="3">
        <f>B34</f>
        <v>0</v>
      </c>
      <c r="C67" s="66" t="str">
        <f>C34</f>
        <v>Highways</v>
      </c>
      <c r="D67" s="3" t="str">
        <f>D34</f>
        <v>M11 Junction 5 upgrades</v>
      </c>
      <c r="E67" s="3">
        <f>E34</f>
        <v>0</v>
      </c>
      <c r="F67" s="3" t="str">
        <f>F34</f>
        <v>(Addiitonal intervention identified following Technical Note.)</v>
      </c>
      <c r="G67" s="43">
        <f>G34</f>
        <v>1000000</v>
      </c>
      <c r="H67" s="11" t="str">
        <f>IF(H34="Y",H$44,"")</f>
        <v/>
      </c>
      <c r="I67" s="11" t="str">
        <f>IF(I34="Y",I$44,"")</f>
        <v/>
      </c>
      <c r="J67" s="11" t="str">
        <f>IF(J34="Y",J$44,"")</f>
        <v/>
      </c>
      <c r="K67" s="11" t="str">
        <f>IF(K34="Y",K$44,"")</f>
        <v/>
      </c>
      <c r="L67" s="11" t="str">
        <f>IF(L34="Y",L$44,"")</f>
        <v/>
      </c>
      <c r="M67" s="11" t="str">
        <f>IF(M34="Y",M$44,"")</f>
        <v/>
      </c>
      <c r="N67" s="11" t="str">
        <f>IF(N34="Y",N$44,"")</f>
        <v/>
      </c>
      <c r="O67" s="11" t="str">
        <f>IF(O34="Y",O$44,"")</f>
        <v/>
      </c>
      <c r="P67" s="11" t="str">
        <f>IF(P34="Y",P$44,"")</f>
        <v/>
      </c>
      <c r="Q67" s="11" t="str">
        <f>IF(Q34="Y",Q$44,"")</f>
        <v/>
      </c>
      <c r="R67" s="11" t="str">
        <f>IF(R34="Y",R$44,"")</f>
        <v/>
      </c>
      <c r="S67" s="11" t="str">
        <f>IF(S34="Y",S$44,"")</f>
        <v/>
      </c>
      <c r="T67" s="11" t="str">
        <f>IF(T34="Y",T$44,"")</f>
        <v/>
      </c>
      <c r="U67" s="11" t="str">
        <f>IF(U34="Y",U$44,"")</f>
        <v/>
      </c>
      <c r="V67" s="11">
        <f>IF(V34="Y",V$44,"")</f>
        <v>165</v>
      </c>
      <c r="W67" s="11">
        <f>IF(W34="Y",W$44,"")</f>
        <v>192</v>
      </c>
      <c r="X67" s="11" t="str">
        <f>IF(X34="Y",X$44,"")</f>
        <v/>
      </c>
      <c r="Y67" s="11">
        <f>IF(Y34="Y",Y$44,"")</f>
        <v>217</v>
      </c>
      <c r="Z67" s="11">
        <f>IF(Z34="Y",Z$44,"")</f>
        <v>154</v>
      </c>
      <c r="AA67" s="11" t="str">
        <f>IF(AA34="Y",AA$44,"")</f>
        <v/>
      </c>
      <c r="AB67" s="11">
        <f>IF(AB34="Y",AB$44,"")</f>
        <v>20</v>
      </c>
      <c r="AC67" s="11">
        <f>IF(AC34="Y",AC$44,"")</f>
        <v>29</v>
      </c>
      <c r="AD67" s="11">
        <f>IF(AD34="Y",AD$44,"")</f>
        <v>111</v>
      </c>
      <c r="AE67" s="11" t="str">
        <f>IF(AE34="Y",AE$44,"")</f>
        <v/>
      </c>
      <c r="AF67" s="11" t="str">
        <f>IF(AF34="Y",AF$44,"")</f>
        <v/>
      </c>
      <c r="AG67" s="11" t="str">
        <f>IF(AG34="Y",AG$44,"")</f>
        <v/>
      </c>
      <c r="AH67" s="11" t="str">
        <f>IF(AH34="Y",AH$44,"")</f>
        <v/>
      </c>
      <c r="AI67" s="11">
        <f>IF(AI34="Y",AI$44,"")</f>
        <v>33</v>
      </c>
      <c r="AJ67" s="11" t="str">
        <f>IF(AJ34="Y",AJ$44,"")</f>
        <v/>
      </c>
      <c r="AK67" s="11" t="str">
        <f>IF(AK34="Y",AK$44,"")</f>
        <v/>
      </c>
      <c r="AL67" s="11" t="str">
        <f>IF(AL34="Y",AL$44,"")</f>
        <v/>
      </c>
      <c r="AM67" s="11" t="str">
        <f>IF(AM34="Y",AM$44,"")</f>
        <v/>
      </c>
      <c r="AN67" s="11">
        <f>IF(AN34="Y",AN$44,"")</f>
        <v>40</v>
      </c>
      <c r="AO67" s="11" t="str">
        <f>IF(AO34="Y",AO$44,"")</f>
        <v/>
      </c>
      <c r="AP67" s="11" t="str">
        <f>IF(AP34="Y",AP$44,"")</f>
        <v/>
      </c>
      <c r="AQ67" s="11" t="str">
        <f>IF(AQ34="Y",AQ$44,"")</f>
        <v/>
      </c>
      <c r="AR67" s="11" t="str">
        <f>IF(AR34="Y",AR$44,"")</f>
        <v/>
      </c>
      <c r="AS67" s="11" t="str">
        <f>IF(AS34="Y",AS$44,"")</f>
        <v/>
      </c>
      <c r="AT67" s="11" t="str">
        <f>IF(AT34="Y",AT$44,"")</f>
        <v/>
      </c>
      <c r="AU67" s="11" t="str">
        <f>IF(AU34="Y",AU$44,"")</f>
        <v/>
      </c>
      <c r="AV67" s="11" t="str">
        <f>IF(AV34="Y",AV$44,"")</f>
        <v/>
      </c>
      <c r="AW67" s="11" t="str">
        <f>IF(AW34="Y",AW$44,"")</f>
        <v/>
      </c>
      <c r="AX67" s="11" t="str">
        <f>IF(AX34="Y",AX$44,"")</f>
        <v/>
      </c>
      <c r="AY67" s="11" t="str">
        <f>IF(AY34="Y",AY$44,"")</f>
        <v/>
      </c>
      <c r="AZ67" s="11" t="str">
        <f>IF(AZ34="Y",AZ$44,"")</f>
        <v/>
      </c>
      <c r="BA67" s="11" t="str">
        <f>IF(BA34="Y",BA$44,"")</f>
        <v/>
      </c>
      <c r="BB67" s="11" t="str">
        <f>IF(BB34="Y",BB$44,"")</f>
        <v/>
      </c>
      <c r="BC67" s="11" t="str">
        <f>IF(BC34="Y",BC$44,"")</f>
        <v/>
      </c>
      <c r="BD67" s="11" t="str">
        <f>IF(BD34="Y",BD$44,"")</f>
        <v/>
      </c>
      <c r="BE67" s="11" t="str">
        <f>IF(BE34="Y",BE$44,"")</f>
        <v/>
      </c>
      <c r="BF67" s="11" t="str">
        <f>IF(BF34="Y",BF$44,"")</f>
        <v/>
      </c>
      <c r="BG67" s="11" t="str">
        <f>IF(BG34="Y",BG$44,"")</f>
        <v/>
      </c>
      <c r="BH67" s="11" t="str">
        <f>IF(BH34="Y",BH$44,"")</f>
        <v/>
      </c>
      <c r="BI67" s="11" t="str">
        <f>IF(BI34="Y",BI$44,"")</f>
        <v/>
      </c>
      <c r="BJ67" s="11" t="str">
        <f>IF(BJ34="Y",BJ$44,"")</f>
        <v/>
      </c>
      <c r="BK67" s="11" t="str">
        <f>IF(BK34="Y",BK$44,"")</f>
        <v/>
      </c>
      <c r="BL67" s="11" t="str">
        <f>IF(BL34="Y",BL$44,"")</f>
        <v/>
      </c>
      <c r="BM67" s="11" t="str">
        <f>IF(BM34="Y",BM$44,"")</f>
        <v/>
      </c>
      <c r="BN67" s="11" t="str">
        <f>IF(BN34="Y",BN$44,"")</f>
        <v/>
      </c>
      <c r="BO67" s="11" t="str">
        <f>IF(BO34="Y",BO$44,"")</f>
        <v/>
      </c>
      <c r="BP67" s="11">
        <f>IF(BP34="Y",BP$44,"")</f>
        <v>23</v>
      </c>
      <c r="BQ67" s="11" t="str">
        <f>IF(BQ34="Y",BQ$44,"")</f>
        <v/>
      </c>
      <c r="BR67" s="11">
        <f>IF(BR34="Y",BR$44,"")</f>
        <v>105</v>
      </c>
      <c r="BS67" s="11">
        <f>IF(BS34="Y",BS$44,"")</f>
        <v>65</v>
      </c>
      <c r="BT67" s="11">
        <f>IF(BT34="Y",BT$44,"")</f>
        <v>100</v>
      </c>
      <c r="BU67" s="11">
        <f>IF(BU34="Y",BU$44,"")</f>
        <v>28</v>
      </c>
      <c r="BV67" s="11" t="str">
        <f>IF(BV34="Y",BV$44,"")</f>
        <v/>
      </c>
      <c r="BW67" s="11" t="str">
        <f>IF(BW34="Y",BW$44,"")</f>
        <v/>
      </c>
      <c r="BX67" s="11" t="str">
        <f>IF(BX34="Y",BX$44,"")</f>
        <v/>
      </c>
      <c r="BY67" s="11" t="str">
        <f>IF(BY34="Y",BY$44,"")</f>
        <v/>
      </c>
      <c r="BZ67" s="11" t="str">
        <f>IF(BZ34="Y",BZ$44,"")</f>
        <v/>
      </c>
      <c r="CA67" s="11" t="str">
        <f>IF(CA34="Y",CA$44,"")</f>
        <v/>
      </c>
      <c r="CB67" s="11" t="str">
        <f>IF(CB34="Y",CB$44,"")</f>
        <v/>
      </c>
      <c r="CC67" s="11" t="str">
        <f>IF(CC34="Y",CC$44,"")</f>
        <v/>
      </c>
      <c r="CD67" s="11" t="str">
        <f>IF(CD34="Y",CD$44,"")</f>
        <v/>
      </c>
      <c r="CE67" s="11" t="str">
        <f>IF(CE34="Y",CE$44,"")</f>
        <v/>
      </c>
      <c r="CF67" s="11" t="str">
        <f>IF(CF34="Y",CF$44,"")</f>
        <v/>
      </c>
      <c r="CG67" s="11" t="str">
        <f>IF(CG34="Y",CG$44,"")</f>
        <v/>
      </c>
      <c r="CH67" s="11" t="str">
        <f>IF(CH34="Y",CH$44,"")</f>
        <v/>
      </c>
      <c r="CI67" s="11" t="str">
        <f>IF(CI34="Y",CI$44,"")</f>
        <v/>
      </c>
      <c r="CJ67" s="11" t="str">
        <f>IF(CJ34="Y",CJ$44,"")</f>
        <v/>
      </c>
      <c r="CK67" s="11" t="str">
        <f>IF(CK34="Y",CK$44,"")</f>
        <v/>
      </c>
      <c r="CL67" s="11" t="str">
        <f>IF(CL34="Y",CL$44,"")</f>
        <v/>
      </c>
      <c r="CM67" s="11" t="str">
        <f>IF(CM34="Y",CM$44,"")</f>
        <v/>
      </c>
      <c r="CN67" s="11" t="str">
        <f>IF(CN34="Y",CN$44,"")</f>
        <v/>
      </c>
      <c r="CO67" s="11" t="str">
        <f>IF(CO34="Y",CO$44,"")</f>
        <v/>
      </c>
      <c r="CP67" s="11" t="str">
        <f>IF(CP34="Y",CP$44,"")</f>
        <v/>
      </c>
      <c r="CQ67" s="11" t="str">
        <f>IF(CQ34="Y",CQ$44,"")</f>
        <v/>
      </c>
      <c r="CR67" s="11" t="str">
        <f>IF(CR34="Y",CR$44,"")</f>
        <v/>
      </c>
      <c r="CS67" s="11" t="str">
        <f>IF(CS34="Y",CS$44,"")</f>
        <v/>
      </c>
      <c r="CT67" s="11" t="str">
        <f>IF(CT34="Y",CT$44,"")</f>
        <v/>
      </c>
      <c r="CU67" s="11" t="str">
        <f>IF(CU34="Y",CU$44,"")</f>
        <v/>
      </c>
      <c r="CV67" s="11" t="str">
        <f>IF(CV34="Y",CV$44,"")</f>
        <v/>
      </c>
      <c r="CW67" s="11" t="str">
        <f>IF(CW34="Y",CW$44,"")</f>
        <v/>
      </c>
      <c r="CX67" s="11" t="str">
        <f>IF(CX34="Y",CX$44,"")</f>
        <v/>
      </c>
      <c r="CY67" s="17">
        <f t="shared" si="9"/>
        <v>1282</v>
      </c>
      <c r="CZ67" s="23">
        <f t="shared" si="10"/>
        <v>780.03120124804991</v>
      </c>
    </row>
    <row r="70" spans="1:109" ht="18.75" x14ac:dyDescent="0.3">
      <c r="C70" s="37" t="s">
        <v>133</v>
      </c>
    </row>
    <row r="71" spans="1:109" x14ac:dyDescent="0.25">
      <c r="C71" s="8" t="s">
        <v>129</v>
      </c>
    </row>
    <row r="72" spans="1:109" s="42" customFormat="1" outlineLevel="1" x14ac:dyDescent="0.25">
      <c r="C72" s="67">
        <v>1000</v>
      </c>
      <c r="D72" s="12" t="s">
        <v>188</v>
      </c>
      <c r="E72" s="17"/>
      <c r="F72" s="17"/>
      <c r="G72" s="17"/>
      <c r="H72" s="90" t="s">
        <v>93</v>
      </c>
      <c r="I72" s="90"/>
      <c r="J72" s="90"/>
      <c r="K72" s="90" t="s">
        <v>94</v>
      </c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1" t="s">
        <v>95</v>
      </c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3"/>
      <c r="AO72" s="91" t="s">
        <v>96</v>
      </c>
      <c r="AP72" s="92"/>
      <c r="AQ72" s="92"/>
      <c r="AR72" s="92"/>
      <c r="AS72" s="92"/>
      <c r="AT72" s="92"/>
      <c r="AU72" s="92"/>
      <c r="AV72" s="92"/>
      <c r="AW72" s="93"/>
      <c r="AX72" s="90" t="s">
        <v>97</v>
      </c>
      <c r="AY72" s="90"/>
      <c r="AZ72" s="90"/>
      <c r="BA72" s="90"/>
      <c r="BB72" s="90"/>
      <c r="BC72" s="90"/>
      <c r="BD72" s="90"/>
      <c r="BE72" s="90"/>
      <c r="BF72" s="90" t="s">
        <v>98</v>
      </c>
      <c r="BG72" s="90"/>
      <c r="BH72" s="90"/>
      <c r="BI72" s="91" t="s">
        <v>99</v>
      </c>
      <c r="BJ72" s="92"/>
      <c r="BK72" s="92"/>
      <c r="BL72" s="92"/>
      <c r="BM72" s="92"/>
      <c r="BN72" s="93"/>
      <c r="BO72" s="90" t="s">
        <v>100</v>
      </c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 t="s">
        <v>101</v>
      </c>
      <c r="CA72" s="90"/>
      <c r="CB72" s="90"/>
      <c r="CC72" s="90" t="s">
        <v>102</v>
      </c>
      <c r="CD72" s="90"/>
      <c r="CE72" s="90"/>
      <c r="CF72" s="90"/>
      <c r="CG72" s="90" t="s">
        <v>103</v>
      </c>
      <c r="CH72" s="90"/>
      <c r="CI72" s="90"/>
      <c r="CJ72" s="90"/>
      <c r="CK72" s="91" t="s">
        <v>104</v>
      </c>
      <c r="CL72" s="92"/>
      <c r="CM72" s="41" t="s">
        <v>105</v>
      </c>
      <c r="CN72" s="41" t="s">
        <v>106</v>
      </c>
      <c r="CO72" s="41" t="s">
        <v>107</v>
      </c>
      <c r="CP72" s="87" t="s">
        <v>108</v>
      </c>
      <c r="CQ72" s="90" t="s">
        <v>109</v>
      </c>
      <c r="CR72" s="90"/>
      <c r="CS72" s="90"/>
      <c r="CT72" s="90" t="s">
        <v>110</v>
      </c>
      <c r="CU72" s="90"/>
      <c r="CV72" s="90"/>
      <c r="CW72" s="90" t="s">
        <v>111</v>
      </c>
      <c r="CX72" s="90"/>
    </row>
    <row r="73" spans="1:109" ht="30" outlineLevel="1" x14ac:dyDescent="0.25">
      <c r="C73" s="9"/>
      <c r="D73" s="31"/>
      <c r="E73" s="31"/>
      <c r="F73" s="31"/>
      <c r="G73" s="31"/>
      <c r="H73" s="14" t="s">
        <v>87</v>
      </c>
      <c r="I73" s="14" t="s">
        <v>88</v>
      </c>
      <c r="J73" s="14" t="s">
        <v>89</v>
      </c>
      <c r="K73" s="15" t="s">
        <v>0</v>
      </c>
      <c r="L73" s="14" t="s">
        <v>1</v>
      </c>
      <c r="M73" s="14" t="s">
        <v>2</v>
      </c>
      <c r="N73" s="14" t="s">
        <v>3</v>
      </c>
      <c r="O73" s="14" t="s">
        <v>4</v>
      </c>
      <c r="P73" s="14" t="s">
        <v>5</v>
      </c>
      <c r="Q73" s="14" t="s">
        <v>6</v>
      </c>
      <c r="R73" s="14" t="s">
        <v>7</v>
      </c>
      <c r="S73" s="14" t="s">
        <v>8</v>
      </c>
      <c r="T73" s="14" t="s">
        <v>9</v>
      </c>
      <c r="U73" s="14" t="s">
        <v>10</v>
      </c>
      <c r="V73" s="14" t="s">
        <v>11</v>
      </c>
      <c r="W73" s="14" t="s">
        <v>12</v>
      </c>
      <c r="X73" s="14" t="s">
        <v>13</v>
      </c>
      <c r="Y73" s="14" t="s">
        <v>14</v>
      </c>
      <c r="Z73" s="14" t="s">
        <v>15</v>
      </c>
      <c r="AA73" s="14" t="s">
        <v>16</v>
      </c>
      <c r="AB73" s="14" t="s">
        <v>17</v>
      </c>
      <c r="AC73" s="14" t="s">
        <v>18</v>
      </c>
      <c r="AD73" s="14" t="s">
        <v>19</v>
      </c>
      <c r="AE73" s="14" t="s">
        <v>20</v>
      </c>
      <c r="AF73" s="14" t="s">
        <v>21</v>
      </c>
      <c r="AG73" s="14" t="s">
        <v>22</v>
      </c>
      <c r="AH73" s="14" t="s">
        <v>23</v>
      </c>
      <c r="AI73" s="14" t="s">
        <v>24</v>
      </c>
      <c r="AJ73" s="14" t="s">
        <v>25</v>
      </c>
      <c r="AK73" s="14" t="s">
        <v>26</v>
      </c>
      <c r="AL73" s="14" t="s">
        <v>27</v>
      </c>
      <c r="AM73" s="14" t="s">
        <v>28</v>
      </c>
      <c r="AN73" s="83" t="s">
        <v>224</v>
      </c>
      <c r="AO73" s="14" t="s">
        <v>29</v>
      </c>
      <c r="AP73" s="14" t="s">
        <v>30</v>
      </c>
      <c r="AQ73" s="14" t="s">
        <v>31</v>
      </c>
      <c r="AR73" s="14" t="s">
        <v>32</v>
      </c>
      <c r="AS73" s="14" t="s">
        <v>33</v>
      </c>
      <c r="AT73" s="14" t="s">
        <v>34</v>
      </c>
      <c r="AU73" s="14" t="s">
        <v>35</v>
      </c>
      <c r="AV73" s="83" t="s">
        <v>226</v>
      </c>
      <c r="AW73" s="83" t="s">
        <v>227</v>
      </c>
      <c r="AX73" s="14" t="s">
        <v>36</v>
      </c>
      <c r="AY73" s="14" t="s">
        <v>37</v>
      </c>
      <c r="AZ73" s="14" t="s">
        <v>38</v>
      </c>
      <c r="BA73" s="14" t="s">
        <v>39</v>
      </c>
      <c r="BB73" s="14" t="s">
        <v>40</v>
      </c>
      <c r="BC73" s="14" t="s">
        <v>41</v>
      </c>
      <c r="BD73" s="14" t="s">
        <v>42</v>
      </c>
      <c r="BE73" s="14" t="s">
        <v>43</v>
      </c>
      <c r="BF73" s="14" t="s">
        <v>44</v>
      </c>
      <c r="BG73" s="14" t="s">
        <v>45</v>
      </c>
      <c r="BH73" s="14" t="s">
        <v>46</v>
      </c>
      <c r="BI73" s="14" t="s">
        <v>47</v>
      </c>
      <c r="BJ73" s="14" t="s">
        <v>48</v>
      </c>
      <c r="BK73" s="14" t="s">
        <v>49</v>
      </c>
      <c r="BL73" s="14" t="s">
        <v>50</v>
      </c>
      <c r="BM73" s="14" t="s">
        <v>51</v>
      </c>
      <c r="BN73" s="83" t="s">
        <v>225</v>
      </c>
      <c r="BO73" s="14" t="s">
        <v>53</v>
      </c>
      <c r="BP73" s="14" t="s">
        <v>54</v>
      </c>
      <c r="BQ73" s="14" t="s">
        <v>55</v>
      </c>
      <c r="BR73" s="14" t="s">
        <v>56</v>
      </c>
      <c r="BS73" s="14" t="s">
        <v>57</v>
      </c>
      <c r="BT73" s="14" t="s">
        <v>58</v>
      </c>
      <c r="BU73" s="14" t="s">
        <v>59</v>
      </c>
      <c r="BV73" s="14" t="s">
        <v>60</v>
      </c>
      <c r="BW73" s="14" t="s">
        <v>61</v>
      </c>
      <c r="BX73" s="14" t="s">
        <v>62</v>
      </c>
      <c r="BY73" s="14" t="s">
        <v>52</v>
      </c>
      <c r="BZ73" s="14" t="s">
        <v>63</v>
      </c>
      <c r="CA73" s="14" t="s">
        <v>64</v>
      </c>
      <c r="CB73" s="14" t="s">
        <v>65</v>
      </c>
      <c r="CC73" s="14" t="s">
        <v>66</v>
      </c>
      <c r="CD73" s="14" t="s">
        <v>67</v>
      </c>
      <c r="CE73" s="14" t="s">
        <v>68</v>
      </c>
      <c r="CF73" s="14" t="s">
        <v>69</v>
      </c>
      <c r="CG73" s="14" t="s">
        <v>70</v>
      </c>
      <c r="CH73" s="14" t="s">
        <v>71</v>
      </c>
      <c r="CI73" s="14" t="s">
        <v>72</v>
      </c>
      <c r="CJ73" s="14" t="s">
        <v>73</v>
      </c>
      <c r="CK73" s="14" t="s">
        <v>74</v>
      </c>
      <c r="CL73" s="14" t="s">
        <v>75</v>
      </c>
      <c r="CM73" s="14" t="s">
        <v>76</v>
      </c>
      <c r="CN73" s="14" t="s">
        <v>77</v>
      </c>
      <c r="CO73" s="14" t="s">
        <v>78</v>
      </c>
      <c r="CP73" s="14" t="s">
        <v>79</v>
      </c>
      <c r="CQ73" s="14" t="s">
        <v>80</v>
      </c>
      <c r="CR73" s="14" t="s">
        <v>82</v>
      </c>
      <c r="CS73" s="14" t="s">
        <v>90</v>
      </c>
      <c r="CT73" s="14" t="s">
        <v>81</v>
      </c>
      <c r="CU73" s="14" t="s">
        <v>83</v>
      </c>
      <c r="CV73" s="14" t="s">
        <v>84</v>
      </c>
      <c r="CW73" s="14" t="s">
        <v>85</v>
      </c>
      <c r="CX73" s="14" t="s">
        <v>86</v>
      </c>
    </row>
    <row r="74" spans="1:109" s="7" customFormat="1" ht="11.25" outlineLevel="1" x14ac:dyDescent="0.2">
      <c r="C74" s="32"/>
      <c r="D74" s="33"/>
      <c r="E74" s="33"/>
      <c r="F74" s="33"/>
      <c r="G74" s="33"/>
      <c r="H74" s="5" t="str">
        <f>H$9</f>
        <v>2022/2023</v>
      </c>
      <c r="I74" s="5" t="str">
        <f t="shared" ref="I74:BX74" si="11">I$9</f>
        <v>2021/2022</v>
      </c>
      <c r="J74" s="5" t="str">
        <f t="shared" si="11"/>
        <v>2021/2022</v>
      </c>
      <c r="K74" s="5" t="str">
        <f t="shared" si="11"/>
        <v>2022/2023</v>
      </c>
      <c r="L74" s="5" t="str">
        <f t="shared" si="11"/>
        <v>2022/2023</v>
      </c>
      <c r="M74" s="5" t="str">
        <f t="shared" si="11"/>
        <v>2020/2021</v>
      </c>
      <c r="N74" s="5" t="str">
        <f t="shared" si="11"/>
        <v>2020/2021</v>
      </c>
      <c r="O74" s="5" t="str">
        <f t="shared" si="11"/>
        <v>2022/2023</v>
      </c>
      <c r="P74" s="5" t="str">
        <f t="shared" si="11"/>
        <v>2021/2022</v>
      </c>
      <c r="Q74" s="5" t="str">
        <f t="shared" si="11"/>
        <v>2021/2022</v>
      </c>
      <c r="R74" s="5" t="str">
        <f t="shared" si="11"/>
        <v>2020/2021</v>
      </c>
      <c r="S74" s="5" t="str">
        <f t="shared" si="11"/>
        <v>2020/2021</v>
      </c>
      <c r="T74" s="5" t="str">
        <f t="shared" si="11"/>
        <v>2020/2021</v>
      </c>
      <c r="U74" s="5" t="str">
        <f t="shared" si="11"/>
        <v>2019/2020</v>
      </c>
      <c r="V74" s="5" t="str">
        <f t="shared" si="11"/>
        <v>2020/2021</v>
      </c>
      <c r="W74" s="5" t="str">
        <f t="shared" si="11"/>
        <v>2020/2021</v>
      </c>
      <c r="X74" s="5" t="str">
        <f t="shared" si="11"/>
        <v>2021/2022</v>
      </c>
      <c r="Y74" s="5" t="str">
        <f t="shared" si="11"/>
        <v>2021/2022</v>
      </c>
      <c r="Z74" s="5" t="str">
        <f t="shared" si="11"/>
        <v>2021/2022</v>
      </c>
      <c r="AA74" s="5" t="str">
        <f t="shared" si="11"/>
        <v>2019/2020</v>
      </c>
      <c r="AB74" s="5" t="str">
        <f t="shared" si="11"/>
        <v>2027/2028</v>
      </c>
      <c r="AC74" s="5" t="str">
        <f t="shared" si="11"/>
        <v>2020/2021</v>
      </c>
      <c r="AD74" s="5" t="str">
        <f t="shared" si="11"/>
        <v>2019/2020</v>
      </c>
      <c r="AE74" s="5" t="str">
        <f t="shared" si="11"/>
        <v>2020/2021</v>
      </c>
      <c r="AF74" s="5" t="str">
        <f t="shared" si="11"/>
        <v>2020/2021</v>
      </c>
      <c r="AG74" s="5" t="str">
        <f t="shared" si="11"/>
        <v>2027/2028</v>
      </c>
      <c r="AH74" s="5" t="str">
        <f t="shared" si="11"/>
        <v>2027/2028</v>
      </c>
      <c r="AI74" s="5" t="str">
        <f t="shared" si="11"/>
        <v>2025/2026</v>
      </c>
      <c r="AJ74" s="5" t="str">
        <f t="shared" si="11"/>
        <v>2026/2027</v>
      </c>
      <c r="AK74" s="5" t="str">
        <f t="shared" si="11"/>
        <v>2019/2020</v>
      </c>
      <c r="AL74" s="5" t="str">
        <f t="shared" si="11"/>
        <v>2018/2019</v>
      </c>
      <c r="AM74" s="5" t="str">
        <f t="shared" si="11"/>
        <v>2018/2019</v>
      </c>
      <c r="AN74" s="84"/>
      <c r="AO74" s="5" t="str">
        <f t="shared" si="11"/>
        <v>2021/2022</v>
      </c>
      <c r="AP74" s="5" t="str">
        <f t="shared" si="11"/>
        <v>2021/2022</v>
      </c>
      <c r="AQ74" s="5" t="str">
        <f t="shared" si="11"/>
        <v>2021/2022</v>
      </c>
      <c r="AR74" s="5" t="str">
        <f t="shared" si="11"/>
        <v>2021/2022</v>
      </c>
      <c r="AS74" s="5" t="str">
        <f t="shared" si="11"/>
        <v>2029/2030</v>
      </c>
      <c r="AT74" s="5" t="str">
        <f t="shared" si="11"/>
        <v>2022/2023</v>
      </c>
      <c r="AU74" s="5" t="str">
        <f t="shared" si="11"/>
        <v>2018/2019</v>
      </c>
      <c r="AV74" s="84"/>
      <c r="AW74" s="84"/>
      <c r="AX74" s="5" t="str">
        <f t="shared" si="11"/>
        <v>2021/2022</v>
      </c>
      <c r="AY74" s="5" t="str">
        <f t="shared" si="11"/>
        <v>2021/2022</v>
      </c>
      <c r="AZ74" s="5" t="str">
        <f t="shared" si="11"/>
        <v>2020/2021</v>
      </c>
      <c r="BA74" s="5" t="str">
        <f t="shared" si="11"/>
        <v>2020/2021</v>
      </c>
      <c r="BB74" s="5" t="str">
        <f t="shared" si="11"/>
        <v>2021/2022</v>
      </c>
      <c r="BC74" s="5" t="str">
        <f t="shared" si="11"/>
        <v>2020/2021</v>
      </c>
      <c r="BD74" s="5" t="str">
        <f t="shared" si="11"/>
        <v>2020/2021</v>
      </c>
      <c r="BE74" s="5" t="str">
        <f t="shared" si="11"/>
        <v>2019/2020</v>
      </c>
      <c r="BF74" s="5" t="str">
        <f t="shared" si="11"/>
        <v>2020/2021</v>
      </c>
      <c r="BG74" s="5" t="str">
        <f t="shared" si="11"/>
        <v>2020/2021</v>
      </c>
      <c r="BH74" s="5" t="str">
        <f t="shared" si="11"/>
        <v>2028/2029</v>
      </c>
      <c r="BI74" s="5" t="str">
        <f t="shared" si="11"/>
        <v>2022/2023</v>
      </c>
      <c r="BJ74" s="5" t="str">
        <f t="shared" si="11"/>
        <v>2021/2022</v>
      </c>
      <c r="BK74" s="5" t="str">
        <f t="shared" si="11"/>
        <v>2022/2023</v>
      </c>
      <c r="BL74" s="5" t="str">
        <f t="shared" si="11"/>
        <v>2021/2022</v>
      </c>
      <c r="BM74" s="5" t="str">
        <f t="shared" si="11"/>
        <v>2020/2021</v>
      </c>
      <c r="BN74" s="84"/>
      <c r="BO74" s="5" t="str">
        <f t="shared" si="11"/>
        <v>2018/2019</v>
      </c>
      <c r="BP74" s="5" t="str">
        <f t="shared" si="11"/>
        <v>2019/2020</v>
      </c>
      <c r="BQ74" s="5" t="str">
        <f t="shared" si="11"/>
        <v>2018/2019</v>
      </c>
      <c r="BR74" s="5" t="str">
        <f t="shared" si="11"/>
        <v>2022/2023</v>
      </c>
      <c r="BS74" s="5" t="str">
        <f t="shared" si="11"/>
        <v>2028/2029</v>
      </c>
      <c r="BT74" s="5" t="str">
        <f t="shared" si="11"/>
        <v>2030/2031</v>
      </c>
      <c r="BU74" s="5" t="str">
        <f t="shared" si="11"/>
        <v>2020/2021</v>
      </c>
      <c r="BV74" s="5" t="str">
        <f t="shared" si="11"/>
        <v>2018/19</v>
      </c>
      <c r="BW74" s="5" t="str">
        <f t="shared" si="11"/>
        <v>2018/19</v>
      </c>
      <c r="BX74" s="5" t="str">
        <f t="shared" si="11"/>
        <v>2019/20</v>
      </c>
      <c r="BY74" s="5" t="str">
        <f t="shared" ref="BY74:CX74" si="12">BY$9</f>
        <v>2019/20</v>
      </c>
      <c r="BZ74" s="5" t="str">
        <f t="shared" si="12"/>
        <v>2020/2021</v>
      </c>
      <c r="CA74" s="5" t="str">
        <f t="shared" si="12"/>
        <v>2020/2021</v>
      </c>
      <c r="CB74" s="5" t="str">
        <f t="shared" si="12"/>
        <v>2021/2022</v>
      </c>
      <c r="CC74" s="5" t="str">
        <f t="shared" si="12"/>
        <v>2020/2021</v>
      </c>
      <c r="CD74" s="5" t="str">
        <f t="shared" si="12"/>
        <v>2020/2021</v>
      </c>
      <c r="CE74" s="5" t="str">
        <f t="shared" si="12"/>
        <v>2020/2021</v>
      </c>
      <c r="CF74" s="5" t="str">
        <f t="shared" si="12"/>
        <v>2020/2021</v>
      </c>
      <c r="CG74" s="5" t="str">
        <f t="shared" si="12"/>
        <v>2020/2021</v>
      </c>
      <c r="CH74" s="5" t="str">
        <f t="shared" si="12"/>
        <v>2020/2021</v>
      </c>
      <c r="CI74" s="5" t="str">
        <f t="shared" si="12"/>
        <v>2020/2021</v>
      </c>
      <c r="CJ74" s="5" t="str">
        <f t="shared" si="12"/>
        <v>2020/2021</v>
      </c>
      <c r="CK74" s="5" t="str">
        <f t="shared" si="12"/>
        <v>2020/2021</v>
      </c>
      <c r="CL74" s="5" t="str">
        <f t="shared" si="12"/>
        <v>2019/2020</v>
      </c>
      <c r="CM74" s="5" t="str">
        <f t="shared" si="12"/>
        <v>2022/2023</v>
      </c>
      <c r="CN74" s="5" t="str">
        <f t="shared" si="12"/>
        <v>2020/2021</v>
      </c>
      <c r="CO74" s="5" t="str">
        <f t="shared" si="12"/>
        <v>2020/2021</v>
      </c>
      <c r="CP74" s="5" t="str">
        <f t="shared" si="12"/>
        <v>2020/2021</v>
      </c>
      <c r="CQ74" s="5" t="str">
        <f t="shared" si="12"/>
        <v>2020/2021</v>
      </c>
      <c r="CR74" s="5" t="str">
        <f t="shared" si="12"/>
        <v>2020/2021</v>
      </c>
      <c r="CS74" s="5" t="str">
        <f t="shared" si="12"/>
        <v>2020/2021</v>
      </c>
      <c r="CT74" s="5" t="str">
        <f t="shared" si="12"/>
        <v>2021/2022</v>
      </c>
      <c r="CU74" s="5" t="str">
        <f t="shared" si="12"/>
        <v>2018/2019</v>
      </c>
      <c r="CV74" s="5" t="str">
        <f t="shared" si="12"/>
        <v>2018/2019</v>
      </c>
      <c r="CW74" s="5" t="str">
        <f t="shared" si="12"/>
        <v>2019/2020</v>
      </c>
      <c r="CX74" s="5" t="str">
        <f t="shared" si="12"/>
        <v>2019/2020</v>
      </c>
      <c r="DB74" s="32"/>
      <c r="DC74" s="32"/>
      <c r="DD74" s="32"/>
      <c r="DE74" s="32"/>
    </row>
    <row r="75" spans="1:109" s="7" customFormat="1" ht="11.25" outlineLevel="1" x14ac:dyDescent="0.2">
      <c r="C75" s="32"/>
      <c r="D75" s="33"/>
      <c r="E75" s="33"/>
      <c r="F75" s="33"/>
      <c r="G75" s="33"/>
      <c r="H75" s="5" t="str">
        <f>H$10</f>
        <v>2029/2030</v>
      </c>
      <c r="I75" s="5" t="str">
        <f t="shared" ref="I75:BX75" si="13">I$10</f>
        <v>2031/2032</v>
      </c>
      <c r="J75" s="5" t="str">
        <f t="shared" si="13"/>
        <v>2031/2032</v>
      </c>
      <c r="K75" s="5" t="str">
        <f t="shared" si="13"/>
        <v>2031/2032</v>
      </c>
      <c r="L75" s="5" t="str">
        <f t="shared" si="13"/>
        <v>2031/2032</v>
      </c>
      <c r="M75" s="5" t="str">
        <f t="shared" si="13"/>
        <v>2021/2022</v>
      </c>
      <c r="N75" s="5" t="str">
        <f t="shared" si="13"/>
        <v>2021/2022</v>
      </c>
      <c r="O75" s="5" t="str">
        <f t="shared" si="13"/>
        <v>2023/2024</v>
      </c>
      <c r="P75" s="5" t="str">
        <f t="shared" si="13"/>
        <v>2022/2023</v>
      </c>
      <c r="Q75" s="5" t="str">
        <f t="shared" si="13"/>
        <v>2022/2023</v>
      </c>
      <c r="R75" s="5" t="str">
        <f t="shared" si="13"/>
        <v>2021/2022</v>
      </c>
      <c r="S75" s="5" t="str">
        <f t="shared" si="13"/>
        <v>2021/2022</v>
      </c>
      <c r="T75" s="5" t="str">
        <f t="shared" si="13"/>
        <v>2020/2021</v>
      </c>
      <c r="U75" s="5" t="str">
        <f t="shared" si="13"/>
        <v>2020/2021</v>
      </c>
      <c r="V75" s="5" t="str">
        <f t="shared" si="13"/>
        <v>2024/2025</v>
      </c>
      <c r="W75" s="5" t="str">
        <f t="shared" si="13"/>
        <v>2024/2025</v>
      </c>
      <c r="X75" s="5" t="str">
        <f t="shared" si="13"/>
        <v>2021/2022</v>
      </c>
      <c r="Y75" s="5" t="str">
        <f t="shared" si="13"/>
        <v>2026/2027</v>
      </c>
      <c r="Z75" s="5" t="str">
        <f t="shared" si="13"/>
        <v>2025/2026</v>
      </c>
      <c r="AA75" s="5" t="str">
        <f t="shared" si="13"/>
        <v>2019/2020</v>
      </c>
      <c r="AB75" s="5" t="str">
        <f t="shared" si="13"/>
        <v>2027/2028</v>
      </c>
      <c r="AC75" s="5" t="str">
        <f t="shared" si="13"/>
        <v>2021/2022</v>
      </c>
      <c r="AD75" s="5" t="str">
        <f t="shared" si="13"/>
        <v>2022/2023</v>
      </c>
      <c r="AE75" s="5" t="str">
        <f t="shared" si="13"/>
        <v>2020/2021</v>
      </c>
      <c r="AF75" s="5" t="str">
        <f t="shared" si="13"/>
        <v>2020/2021</v>
      </c>
      <c r="AG75" s="5" t="str">
        <f t="shared" si="13"/>
        <v>2027/2028</v>
      </c>
      <c r="AH75" s="5" t="str">
        <f t="shared" si="13"/>
        <v>2027/2028</v>
      </c>
      <c r="AI75" s="5" t="str">
        <f t="shared" si="13"/>
        <v>2026/2027</v>
      </c>
      <c r="AJ75" s="5" t="str">
        <f t="shared" si="13"/>
        <v>2026/2027</v>
      </c>
      <c r="AK75" s="5" t="str">
        <f t="shared" si="13"/>
        <v>2020/2021</v>
      </c>
      <c r="AL75" s="5" t="str">
        <f t="shared" si="13"/>
        <v>2019/2020</v>
      </c>
      <c r="AM75" s="5" t="str">
        <f t="shared" si="13"/>
        <v>2018/2019</v>
      </c>
      <c r="AN75" s="84"/>
      <c r="AO75" s="5" t="str">
        <f t="shared" si="13"/>
        <v>2027/2028</v>
      </c>
      <c r="AP75" s="5" t="str">
        <f t="shared" si="13"/>
        <v>2027/2028</v>
      </c>
      <c r="AQ75" s="5" t="str">
        <f t="shared" si="13"/>
        <v>2024/2025</v>
      </c>
      <c r="AR75" s="5" t="str">
        <f t="shared" si="13"/>
        <v>2021/2022</v>
      </c>
      <c r="AS75" s="5" t="str">
        <f t="shared" si="13"/>
        <v>2031/2032</v>
      </c>
      <c r="AT75" s="5" t="str">
        <f t="shared" si="13"/>
        <v>2022/2023</v>
      </c>
      <c r="AU75" s="5" t="str">
        <f t="shared" si="13"/>
        <v>2018/2019</v>
      </c>
      <c r="AV75" s="84"/>
      <c r="AW75" s="84"/>
      <c r="AX75" s="5" t="str">
        <f t="shared" si="13"/>
        <v>2024/2025</v>
      </c>
      <c r="AY75" s="5" t="str">
        <f t="shared" si="13"/>
        <v>2025/2026</v>
      </c>
      <c r="AZ75" s="5" t="str">
        <f t="shared" si="13"/>
        <v>2021/2022</v>
      </c>
      <c r="BA75" s="5" t="str">
        <f t="shared" si="13"/>
        <v>2025/2026</v>
      </c>
      <c r="BB75" s="5" t="str">
        <f t="shared" si="13"/>
        <v>2024/2025</v>
      </c>
      <c r="BC75" s="5" t="str">
        <f t="shared" si="13"/>
        <v>2022/2023</v>
      </c>
      <c r="BD75" s="5" t="str">
        <f t="shared" si="13"/>
        <v>2021/2022</v>
      </c>
      <c r="BE75" s="5" t="str">
        <f t="shared" si="13"/>
        <v>2019/2020</v>
      </c>
      <c r="BF75" s="5" t="str">
        <f t="shared" si="13"/>
        <v>2021/2022</v>
      </c>
      <c r="BG75" s="5" t="str">
        <f t="shared" si="13"/>
        <v>2021/2022</v>
      </c>
      <c r="BH75" s="5" t="str">
        <f t="shared" si="13"/>
        <v>2028/2029</v>
      </c>
      <c r="BI75" s="5" t="str">
        <f t="shared" si="13"/>
        <v>2032/2033</v>
      </c>
      <c r="BJ75" s="5" t="str">
        <f t="shared" si="13"/>
        <v>2021/2022</v>
      </c>
      <c r="BK75" s="5" t="str">
        <f t="shared" si="13"/>
        <v>2032/2033</v>
      </c>
      <c r="BL75" s="5" t="str">
        <f t="shared" si="13"/>
        <v>2021/2022</v>
      </c>
      <c r="BM75" s="5" t="str">
        <f t="shared" si="13"/>
        <v>2021/2022</v>
      </c>
      <c r="BN75" s="84"/>
      <c r="BO75" s="5" t="str">
        <f t="shared" si="13"/>
        <v>2019/2020</v>
      </c>
      <c r="BP75" s="5" t="str">
        <f t="shared" si="13"/>
        <v>2020/2021</v>
      </c>
      <c r="BQ75" s="5" t="str">
        <f t="shared" si="13"/>
        <v>2019/2020</v>
      </c>
      <c r="BR75" s="5" t="str">
        <f t="shared" si="13"/>
        <v>2025/2026</v>
      </c>
      <c r="BS75" s="5" t="str">
        <f t="shared" si="13"/>
        <v>2029/2030</v>
      </c>
      <c r="BT75" s="5" t="str">
        <f t="shared" si="13"/>
        <v>2032/2033</v>
      </c>
      <c r="BU75" s="5" t="str">
        <f t="shared" si="13"/>
        <v>2021/2022</v>
      </c>
      <c r="BV75" s="5" t="str">
        <f t="shared" si="13"/>
        <v>2018/19</v>
      </c>
      <c r="BW75" s="5" t="str">
        <f t="shared" si="13"/>
        <v>2018/19</v>
      </c>
      <c r="BX75" s="5" t="str">
        <f t="shared" si="13"/>
        <v>2019/20</v>
      </c>
      <c r="BY75" s="5" t="str">
        <f t="shared" ref="BY75:CX75" si="14">BY$10</f>
        <v>2019/20</v>
      </c>
      <c r="BZ75" s="5" t="str">
        <f t="shared" si="14"/>
        <v>2021/2022</v>
      </c>
      <c r="CA75" s="5" t="str">
        <f t="shared" si="14"/>
        <v>2020/2021</v>
      </c>
      <c r="CB75" s="5" t="str">
        <f t="shared" si="14"/>
        <v>2021/2022</v>
      </c>
      <c r="CC75" s="5" t="str">
        <f t="shared" si="14"/>
        <v>2020/2021</v>
      </c>
      <c r="CD75" s="5" t="str">
        <f t="shared" si="14"/>
        <v>2021/2022</v>
      </c>
      <c r="CE75" s="5" t="str">
        <f t="shared" si="14"/>
        <v>2020/2021</v>
      </c>
      <c r="CF75" s="5" t="str">
        <f t="shared" si="14"/>
        <v>2020/2021</v>
      </c>
      <c r="CG75" s="5" t="str">
        <f t="shared" si="14"/>
        <v>2021/2022</v>
      </c>
      <c r="CH75" s="5" t="str">
        <f t="shared" si="14"/>
        <v>2021/2022</v>
      </c>
      <c r="CI75" s="5" t="str">
        <f t="shared" si="14"/>
        <v>2021/2022</v>
      </c>
      <c r="CJ75" s="5" t="str">
        <f t="shared" si="14"/>
        <v>2021/2022</v>
      </c>
      <c r="CK75" s="5" t="str">
        <f t="shared" si="14"/>
        <v>2023/2024</v>
      </c>
      <c r="CL75" s="5" t="str">
        <f t="shared" si="14"/>
        <v>2021/2022</v>
      </c>
      <c r="CM75" s="5" t="str">
        <f t="shared" si="14"/>
        <v>2022/2023</v>
      </c>
      <c r="CN75" s="5" t="str">
        <f t="shared" si="14"/>
        <v>2020/2021</v>
      </c>
      <c r="CO75" s="5" t="str">
        <f t="shared" si="14"/>
        <v>2021/2022</v>
      </c>
      <c r="CP75" s="5" t="str">
        <f t="shared" si="14"/>
        <v>2020/2021</v>
      </c>
      <c r="CQ75" s="5" t="str">
        <f t="shared" si="14"/>
        <v>2020/2021</v>
      </c>
      <c r="CR75" s="5" t="str">
        <f t="shared" si="14"/>
        <v>2021/2022</v>
      </c>
      <c r="CS75" s="5" t="str">
        <f t="shared" si="14"/>
        <v>2020/2021</v>
      </c>
      <c r="CT75" s="5" t="str">
        <f t="shared" si="14"/>
        <v>2022/2023</v>
      </c>
      <c r="CU75" s="5" t="str">
        <f t="shared" si="14"/>
        <v>2018/2019</v>
      </c>
      <c r="CV75" s="5" t="str">
        <f t="shared" si="14"/>
        <v>2018/2019</v>
      </c>
      <c r="CW75" s="5" t="str">
        <f t="shared" si="14"/>
        <v>2020/2021</v>
      </c>
      <c r="CX75" s="5" t="str">
        <f t="shared" si="14"/>
        <v>2020/2021</v>
      </c>
      <c r="DB75" s="32"/>
      <c r="DC75" s="32"/>
      <c r="DD75" s="32"/>
      <c r="DE75" s="32"/>
    </row>
    <row r="76" spans="1:109" outlineLevel="1" x14ac:dyDescent="0.25">
      <c r="A76" s="59" t="s">
        <v>148</v>
      </c>
      <c r="B76" s="59" t="s">
        <v>203</v>
      </c>
      <c r="C76" s="34" t="s">
        <v>91</v>
      </c>
      <c r="D76" s="35" t="s">
        <v>92</v>
      </c>
      <c r="E76" s="35" t="s">
        <v>218</v>
      </c>
      <c r="F76" s="35" t="s">
        <v>219</v>
      </c>
      <c r="G76" s="36" t="s">
        <v>112</v>
      </c>
      <c r="H76" s="1">
        <f>H$11</f>
        <v>1050</v>
      </c>
      <c r="I76" s="1">
        <f t="shared" ref="I76:BT76" si="15">I$11</f>
        <v>2100</v>
      </c>
      <c r="J76" s="1">
        <f t="shared" si="15"/>
        <v>750</v>
      </c>
      <c r="K76" s="1">
        <f t="shared" si="15"/>
        <v>450</v>
      </c>
      <c r="L76" s="1">
        <f t="shared" si="15"/>
        <v>500</v>
      </c>
      <c r="M76" s="1">
        <f t="shared" si="15"/>
        <v>89</v>
      </c>
      <c r="N76" s="1">
        <f t="shared" si="15"/>
        <v>34</v>
      </c>
      <c r="O76" s="1">
        <f t="shared" si="15"/>
        <v>43</v>
      </c>
      <c r="P76" s="1">
        <f t="shared" si="15"/>
        <v>47</v>
      </c>
      <c r="Q76" s="1">
        <f t="shared" si="15"/>
        <v>31</v>
      </c>
      <c r="R76" s="1">
        <f t="shared" si="15"/>
        <v>44</v>
      </c>
      <c r="S76" s="1">
        <f t="shared" si="15"/>
        <v>50</v>
      </c>
      <c r="T76" s="1">
        <f t="shared" si="15"/>
        <v>6</v>
      </c>
      <c r="U76" s="1">
        <f t="shared" si="15"/>
        <v>11</v>
      </c>
      <c r="V76" s="1">
        <f t="shared" si="15"/>
        <v>165</v>
      </c>
      <c r="W76" s="1">
        <f t="shared" si="15"/>
        <v>192</v>
      </c>
      <c r="X76" s="1">
        <f t="shared" si="15"/>
        <v>9</v>
      </c>
      <c r="Y76" s="1">
        <f t="shared" si="15"/>
        <v>217</v>
      </c>
      <c r="Z76" s="1">
        <f t="shared" si="15"/>
        <v>154</v>
      </c>
      <c r="AA76" s="1">
        <f t="shared" si="15"/>
        <v>10</v>
      </c>
      <c r="AB76" s="1">
        <f t="shared" si="15"/>
        <v>20</v>
      </c>
      <c r="AC76" s="1">
        <f t="shared" si="15"/>
        <v>29</v>
      </c>
      <c r="AD76" s="1">
        <f t="shared" si="15"/>
        <v>111</v>
      </c>
      <c r="AE76" s="1">
        <f t="shared" si="15"/>
        <v>12</v>
      </c>
      <c r="AF76" s="1">
        <f t="shared" si="15"/>
        <v>9</v>
      </c>
      <c r="AG76" s="1">
        <f t="shared" si="15"/>
        <v>10</v>
      </c>
      <c r="AH76" s="1">
        <f t="shared" si="15"/>
        <v>6</v>
      </c>
      <c r="AI76" s="1">
        <f t="shared" si="15"/>
        <v>33</v>
      </c>
      <c r="AJ76" s="1">
        <f t="shared" si="15"/>
        <v>6</v>
      </c>
      <c r="AK76" s="1">
        <f t="shared" si="15"/>
        <v>18</v>
      </c>
      <c r="AL76" s="1">
        <f t="shared" si="15"/>
        <v>12</v>
      </c>
      <c r="AM76" s="1">
        <f t="shared" si="15"/>
        <v>8</v>
      </c>
      <c r="AN76" s="83">
        <f t="shared" si="15"/>
        <v>40</v>
      </c>
      <c r="AO76" s="1">
        <f t="shared" si="15"/>
        <v>295</v>
      </c>
      <c r="AP76" s="1">
        <f t="shared" si="15"/>
        <v>315</v>
      </c>
      <c r="AQ76" s="1">
        <f t="shared" si="15"/>
        <v>130</v>
      </c>
      <c r="AR76" s="1">
        <f t="shared" si="15"/>
        <v>16</v>
      </c>
      <c r="AS76" s="1">
        <f t="shared" si="15"/>
        <v>67</v>
      </c>
      <c r="AT76" s="1">
        <f t="shared" si="15"/>
        <v>27</v>
      </c>
      <c r="AU76" s="1">
        <f t="shared" si="15"/>
        <v>8</v>
      </c>
      <c r="AV76" s="83">
        <f t="shared" si="15"/>
        <v>51</v>
      </c>
      <c r="AW76" s="83">
        <f t="shared" si="15"/>
        <v>400</v>
      </c>
      <c r="AX76" s="1">
        <f t="shared" si="15"/>
        <v>99</v>
      </c>
      <c r="AY76" s="1">
        <f t="shared" si="15"/>
        <v>135</v>
      </c>
      <c r="AZ76" s="1">
        <f t="shared" si="15"/>
        <v>27</v>
      </c>
      <c r="BA76" s="1">
        <f t="shared" si="15"/>
        <v>163</v>
      </c>
      <c r="BB76" s="1">
        <f t="shared" si="15"/>
        <v>107</v>
      </c>
      <c r="BC76" s="1">
        <f t="shared" si="15"/>
        <v>33</v>
      </c>
      <c r="BD76" s="1">
        <f t="shared" si="15"/>
        <v>17</v>
      </c>
      <c r="BE76" s="1">
        <f t="shared" si="15"/>
        <v>9</v>
      </c>
      <c r="BF76" s="1">
        <f t="shared" si="15"/>
        <v>31</v>
      </c>
      <c r="BG76" s="1">
        <f t="shared" si="15"/>
        <v>41</v>
      </c>
      <c r="BH76" s="1">
        <f t="shared" si="15"/>
        <v>15</v>
      </c>
      <c r="BI76" s="1">
        <f t="shared" si="15"/>
        <v>223</v>
      </c>
      <c r="BJ76" s="1">
        <f t="shared" si="15"/>
        <v>21</v>
      </c>
      <c r="BK76" s="1">
        <f t="shared" si="15"/>
        <v>728</v>
      </c>
      <c r="BL76" s="1">
        <f t="shared" si="15"/>
        <v>27</v>
      </c>
      <c r="BM76" s="1">
        <f t="shared" si="15"/>
        <v>51</v>
      </c>
      <c r="BN76" s="83">
        <f t="shared" si="15"/>
        <v>400</v>
      </c>
      <c r="BO76" s="1">
        <f t="shared" si="15"/>
        <v>12</v>
      </c>
      <c r="BP76" s="1">
        <f t="shared" si="15"/>
        <v>23</v>
      </c>
      <c r="BQ76" s="1">
        <f t="shared" si="15"/>
        <v>11</v>
      </c>
      <c r="BR76" s="1">
        <f t="shared" si="15"/>
        <v>105</v>
      </c>
      <c r="BS76" s="1">
        <f t="shared" si="15"/>
        <v>65</v>
      </c>
      <c r="BT76" s="1">
        <f t="shared" si="15"/>
        <v>100</v>
      </c>
      <c r="BU76" s="1">
        <f t="shared" ref="BU76:CX76" si="16">BU$11</f>
        <v>28</v>
      </c>
      <c r="BV76" s="1">
        <f t="shared" si="16"/>
        <v>6</v>
      </c>
      <c r="BW76" s="1">
        <f t="shared" si="16"/>
        <v>8</v>
      </c>
      <c r="BX76" s="1">
        <f t="shared" si="16"/>
        <v>11</v>
      </c>
      <c r="BY76" s="1">
        <f t="shared" si="16"/>
        <v>7</v>
      </c>
      <c r="BZ76" s="1">
        <f t="shared" si="16"/>
        <v>39</v>
      </c>
      <c r="CA76" s="1">
        <f t="shared" si="16"/>
        <v>12</v>
      </c>
      <c r="CB76" s="1">
        <f t="shared" si="16"/>
        <v>6</v>
      </c>
      <c r="CC76" s="1">
        <f t="shared" si="16"/>
        <v>7</v>
      </c>
      <c r="CD76" s="1">
        <f t="shared" si="16"/>
        <v>21</v>
      </c>
      <c r="CE76" s="1">
        <f t="shared" si="16"/>
        <v>14</v>
      </c>
      <c r="CF76" s="1">
        <f t="shared" si="16"/>
        <v>20</v>
      </c>
      <c r="CG76" s="1">
        <f t="shared" si="16"/>
        <v>33</v>
      </c>
      <c r="CH76" s="1">
        <f t="shared" si="16"/>
        <v>29</v>
      </c>
      <c r="CI76" s="1">
        <f t="shared" si="16"/>
        <v>39</v>
      </c>
      <c r="CJ76" s="1">
        <f t="shared" si="16"/>
        <v>21</v>
      </c>
      <c r="CK76" s="1">
        <f t="shared" si="16"/>
        <v>124</v>
      </c>
      <c r="CL76" s="1">
        <f t="shared" si="16"/>
        <v>48</v>
      </c>
      <c r="CM76" s="1">
        <f t="shared" si="16"/>
        <v>6</v>
      </c>
      <c r="CN76" s="1">
        <f t="shared" si="16"/>
        <v>14</v>
      </c>
      <c r="CO76" s="1">
        <f t="shared" si="16"/>
        <v>10</v>
      </c>
      <c r="CP76" s="1">
        <f t="shared" si="16"/>
        <v>14</v>
      </c>
      <c r="CQ76" s="1">
        <f t="shared" si="16"/>
        <v>10</v>
      </c>
      <c r="CR76" s="1">
        <f t="shared" si="16"/>
        <v>62</v>
      </c>
      <c r="CS76" s="1">
        <f t="shared" si="16"/>
        <v>12</v>
      </c>
      <c r="CT76" s="1">
        <f t="shared" si="16"/>
        <v>33</v>
      </c>
      <c r="CU76" s="1">
        <f t="shared" si="16"/>
        <v>8</v>
      </c>
      <c r="CV76" s="1">
        <f t="shared" si="16"/>
        <v>6</v>
      </c>
      <c r="CW76" s="1">
        <f t="shared" si="16"/>
        <v>11</v>
      </c>
      <c r="CX76" s="1">
        <f t="shared" si="16"/>
        <v>30</v>
      </c>
      <c r="CY76" s="38" t="s">
        <v>136</v>
      </c>
      <c r="CZ76" s="38" t="s">
        <v>137</v>
      </c>
      <c r="DA76" s="38" t="s">
        <v>138</v>
      </c>
      <c r="DB76" s="30"/>
      <c r="DC76" s="44"/>
      <c r="DD76" s="44"/>
      <c r="DE76" s="44"/>
    </row>
    <row r="77" spans="1:109" ht="30" outlineLevel="1" x14ac:dyDescent="0.25">
      <c r="A77" s="3" t="str">
        <f>A12</f>
        <v>J2</v>
      </c>
      <c r="B77" s="3" t="str">
        <f>B12</f>
        <v>NWB4</v>
      </c>
      <c r="C77" s="66" t="str">
        <f>C12</f>
        <v>Highways</v>
      </c>
      <c r="D77" s="3" t="str">
        <f>D12</f>
        <v>Junction 2 – Talbot PH Roundabout, North Weald</v>
      </c>
      <c r="E77" s="3" t="str">
        <f>E12</f>
        <v>Roundabout junction</v>
      </c>
      <c r="F77" s="3">
        <f>F12</f>
        <v>0</v>
      </c>
      <c r="G77" s="43">
        <f>G12</f>
        <v>5000000</v>
      </c>
      <c r="H77" s="18" t="str">
        <f>IF(H12="Y",(H$76*$C$72),"")</f>
        <v/>
      </c>
      <c r="I77" s="18" t="str">
        <f>IF(I12="Y",(I$76*$C$72),"")</f>
        <v/>
      </c>
      <c r="J77" s="18" t="str">
        <f>IF(J12="Y",(J$76*$C$72),"")</f>
        <v/>
      </c>
      <c r="K77" s="18" t="str">
        <f>IF(K12="Y",(K$76*$C$72),"")</f>
        <v/>
      </c>
      <c r="L77" s="18" t="str">
        <f>IF(L12="Y",(L$76*$C$72),"")</f>
        <v/>
      </c>
      <c r="M77" s="18" t="str">
        <f>IF(M12="Y",(M$76*$C$72),"")</f>
        <v/>
      </c>
      <c r="N77" s="18" t="str">
        <f>IF(N12="Y",(N$76*$C$72),"")</f>
        <v/>
      </c>
      <c r="O77" s="18" t="str">
        <f>IF(O12="Y",(O$76*$C$72),"")</f>
        <v/>
      </c>
      <c r="P77" s="18" t="str">
        <f>IF(P12="Y",(P$76*$C$72),"")</f>
        <v/>
      </c>
      <c r="Q77" s="18" t="str">
        <f>IF(Q12="Y",(Q$76*$C$72),"")</f>
        <v/>
      </c>
      <c r="R77" s="18" t="str">
        <f>IF(R12="Y",(R$76*$C$72),"")</f>
        <v/>
      </c>
      <c r="S77" s="18" t="str">
        <f>IF(S12="Y",(S$76*$C$72),"")</f>
        <v/>
      </c>
      <c r="T77" s="18" t="str">
        <f>IF(T12="Y",(T$76*$C$72),"")</f>
        <v/>
      </c>
      <c r="U77" s="18" t="str">
        <f>IF(U12="Y",(U$76*$C$72),"")</f>
        <v/>
      </c>
      <c r="V77" s="18" t="str">
        <f>IF(V12="Y",(V$76*$C$72),"")</f>
        <v/>
      </c>
      <c r="W77" s="18" t="str">
        <f>IF(W12="Y",(W$76*$C$72),"")</f>
        <v/>
      </c>
      <c r="X77" s="18" t="str">
        <f>IF(X12="Y",(X$76*$C$72),"")</f>
        <v/>
      </c>
      <c r="Y77" s="18" t="str">
        <f>IF(Y12="Y",(Y$76*$C$72),"")</f>
        <v/>
      </c>
      <c r="Z77" s="18" t="str">
        <f>IF(Z12="Y",(Z$76*$C$72),"")</f>
        <v/>
      </c>
      <c r="AA77" s="18" t="str">
        <f>IF(AA12="Y",(AA$76*$C$72),"")</f>
        <v/>
      </c>
      <c r="AB77" s="18" t="str">
        <f>IF(AB12="Y",(AB$76*$C$72),"")</f>
        <v/>
      </c>
      <c r="AC77" s="18" t="str">
        <f>IF(AC12="Y",(AC$76*$C$72),"")</f>
        <v/>
      </c>
      <c r="AD77" s="18" t="str">
        <f>IF(AD12="Y",(AD$76*$C$72),"")</f>
        <v/>
      </c>
      <c r="AE77" s="18" t="str">
        <f>IF(AE12="Y",(AE$76*$C$72),"")</f>
        <v/>
      </c>
      <c r="AF77" s="18" t="str">
        <f>IF(AF12="Y",(AF$76*$C$72),"")</f>
        <v/>
      </c>
      <c r="AG77" s="18" t="str">
        <f>IF(AG12="Y",(AG$76*$C$72),"")</f>
        <v/>
      </c>
      <c r="AH77" s="18" t="str">
        <f>IF(AH12="Y",(AH$76*$C$72),"")</f>
        <v/>
      </c>
      <c r="AI77" s="18" t="str">
        <f>IF(AI12="Y",(AI$76*$C$72),"")</f>
        <v/>
      </c>
      <c r="AJ77" s="18" t="str">
        <f>IF(AJ12="Y",(AJ$76*$C$72),"")</f>
        <v/>
      </c>
      <c r="AK77" s="18" t="str">
        <f>IF(AK12="Y",(AK$76*$C$72),"")</f>
        <v/>
      </c>
      <c r="AL77" s="18" t="str">
        <f>IF(AL12="Y",(AL$76*$C$72),"")</f>
        <v/>
      </c>
      <c r="AM77" s="18" t="str">
        <f>IF(AM12="Y",(AM$76*$C$72),"")</f>
        <v/>
      </c>
      <c r="AN77" s="18" t="str">
        <f>IF(AN12="Y",(AN$76*$C$72),"")</f>
        <v/>
      </c>
      <c r="AO77" s="18" t="str">
        <f>IF(AO12="Y",(AO$76*$C$72),"")</f>
        <v/>
      </c>
      <c r="AP77" s="18" t="str">
        <f>IF(AP12="Y",(AP$76*$C$72),"")</f>
        <v/>
      </c>
      <c r="AQ77" s="18" t="str">
        <f>IF(AQ12="Y",(AQ$76*$C$72),"")</f>
        <v/>
      </c>
      <c r="AR77" s="18" t="str">
        <f>IF(AR12="Y",(AR$76*$C$72),"")</f>
        <v/>
      </c>
      <c r="AS77" s="18" t="str">
        <f>IF(AS12="Y",(AS$76*$C$72),"")</f>
        <v/>
      </c>
      <c r="AT77" s="18" t="str">
        <f>IF(AT12="Y",(AT$76*$C$72),"")</f>
        <v/>
      </c>
      <c r="AU77" s="18" t="str">
        <f>IF(AU12="Y",(AU$76*$C$72),"")</f>
        <v/>
      </c>
      <c r="AV77" s="18" t="str">
        <f>IF(AV12="Y",(AV$76*$C$72),"")</f>
        <v/>
      </c>
      <c r="AW77" s="18" t="str">
        <f>IF(AW12="Y",(AW$76*$C$72),"")</f>
        <v/>
      </c>
      <c r="AX77" s="18">
        <f>IF(AX12="Y",(AX$76*$C$72),"")</f>
        <v>99000</v>
      </c>
      <c r="AY77" s="18">
        <f>IF(AY12="Y",(AY$76*$C$72),"")</f>
        <v>135000</v>
      </c>
      <c r="AZ77" s="18">
        <f>IF(AZ12="Y",(AZ$76*$C$72),"")</f>
        <v>27000</v>
      </c>
      <c r="BA77" s="18">
        <f>IF(BA12="Y",(BA$76*$C$72),"")</f>
        <v>163000</v>
      </c>
      <c r="BB77" s="18">
        <f>IF(BB12="Y",(BB$76*$C$72),"")</f>
        <v>107000</v>
      </c>
      <c r="BC77" s="18">
        <f>IF(BC12="Y",(BC$76*$C$72),"")</f>
        <v>33000</v>
      </c>
      <c r="BD77" s="18" t="str">
        <f>IF(BD12="Y",(BD$76*$C$72),"")</f>
        <v/>
      </c>
      <c r="BE77" s="18" t="str">
        <f>IF(BE12="Y",(BE$76*$C$72),"")</f>
        <v/>
      </c>
      <c r="BF77" s="18" t="str">
        <f>IF(BF12="Y",(BF$76*$C$72),"")</f>
        <v/>
      </c>
      <c r="BG77" s="18" t="str">
        <f>IF(BG12="Y",(BG$76*$C$72),"")</f>
        <v/>
      </c>
      <c r="BH77" s="18" t="str">
        <f>IF(BH12="Y",(BH$76*$C$72),"")</f>
        <v/>
      </c>
      <c r="BI77" s="18">
        <f>IF(BI12="Y",(BI$76*$C$72),"")</f>
        <v>223000</v>
      </c>
      <c r="BJ77" s="18">
        <f>IF(BJ12="Y",(BJ$76*$C$72),"")</f>
        <v>21000</v>
      </c>
      <c r="BK77" s="18">
        <f>IF(BK12="Y",(BK$76*$C$72),"")</f>
        <v>728000</v>
      </c>
      <c r="BL77" s="18">
        <f>IF(BL12="Y",(BL$76*$C$72),"")</f>
        <v>27000</v>
      </c>
      <c r="BM77" s="18">
        <f>IF(BM12="Y",(BM$76*$C$72),"")</f>
        <v>51000</v>
      </c>
      <c r="BN77" s="18">
        <f>IF(BN12="Y",(BN$76*$C$72),"")</f>
        <v>400000</v>
      </c>
      <c r="BO77" s="18" t="str">
        <f>IF(BO12="Y",(BO$76*$C$72),"")</f>
        <v/>
      </c>
      <c r="BP77" s="18" t="str">
        <f>IF(BP12="Y",(BP$76*$C$72),"")</f>
        <v/>
      </c>
      <c r="BQ77" s="18" t="str">
        <f>IF(BQ12="Y",(BQ$76*$C$72),"")</f>
        <v/>
      </c>
      <c r="BR77" s="18" t="str">
        <f>IF(BR12="Y",(BR$76*$C$72),"")</f>
        <v/>
      </c>
      <c r="BS77" s="18" t="str">
        <f>IF(BS12="Y",(BS$76*$C$72),"")</f>
        <v/>
      </c>
      <c r="BT77" s="18" t="str">
        <f>IF(BT12="Y",(BT$76*$C$72),"")</f>
        <v/>
      </c>
      <c r="BU77" s="18" t="str">
        <f>IF(BU12="Y",(BU$76*$C$72),"")</f>
        <v/>
      </c>
      <c r="BV77" s="18" t="str">
        <f>IF(BV12="Y",(BV$76*$C$72),"")</f>
        <v/>
      </c>
      <c r="BW77" s="18" t="str">
        <f>IF(BW12="Y",(BW$76*$C$72),"")</f>
        <v/>
      </c>
      <c r="BX77" s="18" t="str">
        <f>IF(BX12="Y",(BX$76*$C$72),"")</f>
        <v/>
      </c>
      <c r="BY77" s="18" t="str">
        <f>IF(BY12="Y",(BY$76*$C$72),"")</f>
        <v/>
      </c>
      <c r="BZ77" s="18" t="str">
        <f>IF(BZ12="Y",(BZ$76*$C$72),"")</f>
        <v/>
      </c>
      <c r="CA77" s="18" t="str">
        <f>IF(CA12="Y",(CA$76*$C$72),"")</f>
        <v/>
      </c>
      <c r="CB77" s="18" t="str">
        <f>IF(CB12="Y",(CB$76*$C$72),"")</f>
        <v/>
      </c>
      <c r="CC77" s="18" t="str">
        <f>IF(CC12="Y",(CC$76*$C$72),"")</f>
        <v/>
      </c>
      <c r="CD77" s="18" t="str">
        <f>IF(CD12="Y",(CD$76*$C$72),"")</f>
        <v/>
      </c>
      <c r="CE77" s="18" t="str">
        <f>IF(CE12="Y",(CE$76*$C$72),"")</f>
        <v/>
      </c>
      <c r="CF77" s="18" t="str">
        <f>IF(CF12="Y",(CF$76*$C$72),"")</f>
        <v/>
      </c>
      <c r="CG77" s="18" t="str">
        <f>IF(CG12="Y",(CG$76*$C$72),"")</f>
        <v/>
      </c>
      <c r="CH77" s="18" t="str">
        <f>IF(CH12="Y",(CH$76*$C$72),"")</f>
        <v/>
      </c>
      <c r="CI77" s="18" t="str">
        <f>IF(CI12="Y",(CI$76*$C$72),"")</f>
        <v/>
      </c>
      <c r="CJ77" s="18" t="str">
        <f>IF(CJ12="Y",(CJ$76*$C$72),"")</f>
        <v/>
      </c>
      <c r="CK77" s="18" t="str">
        <f>IF(CK12="Y",(CK$76*$C$72),"")</f>
        <v/>
      </c>
      <c r="CL77" s="18" t="str">
        <f>IF(CL12="Y",(CL$76*$C$72),"")</f>
        <v/>
      </c>
      <c r="CM77" s="18" t="str">
        <f>IF(CM12="Y",(CM$76*$C$72),"")</f>
        <v/>
      </c>
      <c r="CN77" s="18" t="str">
        <f>IF(CN12="Y",(CN$76*$C$72),"")</f>
        <v/>
      </c>
      <c r="CO77" s="18" t="str">
        <f>IF(CO12="Y",(CO$76*$C$72),"")</f>
        <v/>
      </c>
      <c r="CP77" s="18" t="str">
        <f>IF(CP12="Y",(CP$76*$C$72),"")</f>
        <v/>
      </c>
      <c r="CQ77" s="18" t="str">
        <f>IF(CQ12="Y",(CQ$76*$C$72),"")</f>
        <v/>
      </c>
      <c r="CR77" s="18" t="str">
        <f>IF(CR12="Y",(CR$76*$C$72),"")</f>
        <v/>
      </c>
      <c r="CS77" s="18" t="str">
        <f>IF(CS12="Y",(CS$76*$C$72),"")</f>
        <v/>
      </c>
      <c r="CT77" s="18" t="str">
        <f>IF(CT12="Y",(CT$76*$C$72),"")</f>
        <v/>
      </c>
      <c r="CU77" s="18" t="str">
        <f>IF(CU12="Y",(CU$76*$C$72),"")</f>
        <v/>
      </c>
      <c r="CV77" s="18" t="str">
        <f>IF(CV12="Y",(CV$76*$C$72),"")</f>
        <v/>
      </c>
      <c r="CW77" s="18" t="str">
        <f>IF(CW12="Y",(CW$76*$C$72),"")</f>
        <v/>
      </c>
      <c r="CX77" s="18" t="str">
        <f>IF(CX12="Y",(CX$76*$C$72),"")</f>
        <v/>
      </c>
      <c r="CY77" s="19">
        <f t="shared" ref="CY77:CY97" si="17">SUM(H77:CX77)</f>
        <v>2014000</v>
      </c>
      <c r="CZ77" s="19">
        <f t="shared" ref="CZ77:CZ97" si="18">G77-CY77</f>
        <v>2986000</v>
      </c>
      <c r="DA77" s="20">
        <f t="shared" ref="DA77:DA99" si="19">IFERROR(CY77/G77,"")</f>
        <v>0.40279999999999999</v>
      </c>
      <c r="DB77" s="44"/>
      <c r="DC77" s="55"/>
      <c r="DD77" s="44"/>
      <c r="DE77" s="44"/>
    </row>
    <row r="78" spans="1:109" ht="45" outlineLevel="1" x14ac:dyDescent="0.25">
      <c r="A78" s="3" t="str">
        <f>A13</f>
        <v>J3</v>
      </c>
      <c r="B78" s="3">
        <f>B13</f>
        <v>0</v>
      </c>
      <c r="C78" s="66" t="str">
        <f>C13</f>
        <v>Highways</v>
      </c>
      <c r="D78" s="3" t="str">
        <f>D13</f>
        <v>Junction 3 – B194 Crooked Mile / Abbeyview Roundabout, Waltham Abbey</v>
      </c>
      <c r="E78" s="3" t="str">
        <f>E13</f>
        <v>Roundabout junction</v>
      </c>
      <c r="F78" s="3" t="str">
        <f>F13</f>
        <v>No improvements proposed. Effects on junction capacity within acceptable allowances - not apportioned on this basis.</v>
      </c>
      <c r="G78" s="43">
        <f>G13</f>
        <v>0</v>
      </c>
      <c r="H78" s="18" t="str">
        <f>IF(H13="Y",(H$76*$C$72),"")</f>
        <v/>
      </c>
      <c r="I78" s="18" t="str">
        <f>IF(I13="Y",(I$76*$C$72),"")</f>
        <v/>
      </c>
      <c r="J78" s="18" t="str">
        <f>IF(J13="Y",(J$76*$C$72),"")</f>
        <v/>
      </c>
      <c r="K78" s="18" t="str">
        <f>IF(K13="Y",(K$76*$C$72),"")</f>
        <v/>
      </c>
      <c r="L78" s="18" t="str">
        <f>IF(L13="Y",(L$76*$C$72),"")</f>
        <v/>
      </c>
      <c r="M78" s="18" t="str">
        <f>IF(M13="Y",(M$76*$C$72),"")</f>
        <v/>
      </c>
      <c r="N78" s="18" t="str">
        <f>IF(N13="Y",(N$76*$C$72),"")</f>
        <v/>
      </c>
      <c r="O78" s="18" t="str">
        <f>IF(O13="Y",(O$76*$C$72),"")</f>
        <v/>
      </c>
      <c r="P78" s="18" t="str">
        <f>IF(P13="Y",(P$76*$C$72),"")</f>
        <v/>
      </c>
      <c r="Q78" s="18" t="str">
        <f>IF(Q13="Y",(Q$76*$C$72),"")</f>
        <v/>
      </c>
      <c r="R78" s="18" t="str">
        <f>IF(R13="Y",(R$76*$C$72),"")</f>
        <v/>
      </c>
      <c r="S78" s="18" t="str">
        <f>IF(S13="Y",(S$76*$C$72),"")</f>
        <v/>
      </c>
      <c r="T78" s="18" t="str">
        <f>IF(T13="Y",(T$76*$C$72),"")</f>
        <v/>
      </c>
      <c r="U78" s="18" t="str">
        <f>IF(U13="Y",(U$76*$C$72),"")</f>
        <v/>
      </c>
      <c r="V78" s="18" t="str">
        <f>IF(V13="Y",(V$76*$C$72),"")</f>
        <v/>
      </c>
      <c r="W78" s="18" t="str">
        <f>IF(W13="Y",(W$76*$C$72),"")</f>
        <v/>
      </c>
      <c r="X78" s="18" t="str">
        <f>IF(X13="Y",(X$76*$C$72),"")</f>
        <v/>
      </c>
      <c r="Y78" s="18" t="str">
        <f>IF(Y13="Y",(Y$76*$C$72),"")</f>
        <v/>
      </c>
      <c r="Z78" s="18" t="str">
        <f>IF(Z13="Y",(Z$76*$C$72),"")</f>
        <v/>
      </c>
      <c r="AA78" s="18" t="str">
        <f>IF(AA13="Y",(AA$76*$C$72),"")</f>
        <v/>
      </c>
      <c r="AB78" s="18" t="str">
        <f>IF(AB13="Y",(AB$76*$C$72),"")</f>
        <v/>
      </c>
      <c r="AC78" s="18" t="str">
        <f>IF(AC13="Y",(AC$76*$C$72),"")</f>
        <v/>
      </c>
      <c r="AD78" s="18" t="str">
        <f>IF(AD13="Y",(AD$76*$C$72),"")</f>
        <v/>
      </c>
      <c r="AE78" s="18" t="str">
        <f>IF(AE13="Y",(AE$76*$C$72),"")</f>
        <v/>
      </c>
      <c r="AF78" s="18" t="str">
        <f>IF(AF13="Y",(AF$76*$C$72),"")</f>
        <v/>
      </c>
      <c r="AG78" s="18" t="str">
        <f>IF(AG13="Y",(AG$76*$C$72),"")</f>
        <v/>
      </c>
      <c r="AH78" s="18" t="str">
        <f>IF(AH13="Y",(AH$76*$C$72),"")</f>
        <v/>
      </c>
      <c r="AI78" s="18" t="str">
        <f>IF(AI13="Y",(AI$76*$C$72),"")</f>
        <v/>
      </c>
      <c r="AJ78" s="18" t="str">
        <f>IF(AJ13="Y",(AJ$76*$C$72),"")</f>
        <v/>
      </c>
      <c r="AK78" s="18" t="str">
        <f>IF(AK13="Y",(AK$76*$C$72),"")</f>
        <v/>
      </c>
      <c r="AL78" s="18" t="str">
        <f>IF(AL13="Y",(AL$76*$C$72),"")</f>
        <v/>
      </c>
      <c r="AM78" s="18" t="str">
        <f>IF(AM13="Y",(AM$76*$C$72),"")</f>
        <v/>
      </c>
      <c r="AN78" s="18" t="str">
        <f>IF(AN13="Y",(AN$76*$C$72),"")</f>
        <v/>
      </c>
      <c r="AO78" s="18" t="str">
        <f>IF(AO13="Y",(AO$76*$C$72),"")</f>
        <v/>
      </c>
      <c r="AP78" s="18" t="str">
        <f>IF(AP13="Y",(AP$76*$C$72),"")</f>
        <v/>
      </c>
      <c r="AQ78" s="18" t="str">
        <f>IF(AQ13="Y",(AQ$76*$C$72),"")</f>
        <v/>
      </c>
      <c r="AR78" s="18" t="str">
        <f>IF(AR13="Y",(AR$76*$C$72),"")</f>
        <v/>
      </c>
      <c r="AS78" s="18" t="str">
        <f>IF(AS13="Y",(AS$76*$C$72),"")</f>
        <v/>
      </c>
      <c r="AT78" s="18" t="str">
        <f>IF(AT13="Y",(AT$76*$C$72),"")</f>
        <v/>
      </c>
      <c r="AU78" s="18" t="str">
        <f>IF(AU13="Y",(AU$76*$C$72),"")</f>
        <v/>
      </c>
      <c r="AV78" s="18" t="str">
        <f>IF(AV13="Y",(AV$76*$C$72),"")</f>
        <v/>
      </c>
      <c r="AW78" s="18" t="str">
        <f>IF(AW13="Y",(AW$76*$C$72),"")</f>
        <v/>
      </c>
      <c r="AX78" s="18" t="str">
        <f>IF(AX13="Y",(AX$76*$C$72),"")</f>
        <v/>
      </c>
      <c r="AY78" s="18" t="str">
        <f>IF(AY13="Y",(AY$76*$C$72),"")</f>
        <v/>
      </c>
      <c r="AZ78" s="18" t="str">
        <f>IF(AZ13="Y",(AZ$76*$C$72),"")</f>
        <v/>
      </c>
      <c r="BA78" s="18" t="str">
        <f>IF(BA13="Y",(BA$76*$C$72),"")</f>
        <v/>
      </c>
      <c r="BB78" s="18" t="str">
        <f>IF(BB13="Y",(BB$76*$C$72),"")</f>
        <v/>
      </c>
      <c r="BC78" s="18" t="str">
        <f>IF(BC13="Y",(BC$76*$C$72),"")</f>
        <v/>
      </c>
      <c r="BD78" s="18" t="str">
        <f>IF(BD13="Y",(BD$76*$C$72),"")</f>
        <v/>
      </c>
      <c r="BE78" s="18" t="str">
        <f>IF(BE13="Y",(BE$76*$C$72),"")</f>
        <v/>
      </c>
      <c r="BF78" s="18" t="str">
        <f>IF(BF13="Y",(BF$76*$C$72),"")</f>
        <v/>
      </c>
      <c r="BG78" s="18" t="str">
        <f>IF(BG13="Y",(BG$76*$C$72),"")</f>
        <v/>
      </c>
      <c r="BH78" s="18" t="str">
        <f>IF(BH13="Y",(BH$76*$C$72),"")</f>
        <v/>
      </c>
      <c r="BI78" s="18" t="str">
        <f>IF(BI13="Y",(BI$76*$C$72),"")</f>
        <v/>
      </c>
      <c r="BJ78" s="18" t="str">
        <f>IF(BJ13="Y",(BJ$76*$C$72),"")</f>
        <v/>
      </c>
      <c r="BK78" s="18" t="str">
        <f>IF(BK13="Y",(BK$76*$C$72),"")</f>
        <v/>
      </c>
      <c r="BL78" s="18" t="str">
        <f>IF(BL13="Y",(BL$76*$C$72),"")</f>
        <v/>
      </c>
      <c r="BM78" s="18" t="str">
        <f>IF(BM13="Y",(BM$76*$C$72),"")</f>
        <v/>
      </c>
      <c r="BN78" s="18" t="str">
        <f>IF(BN13="Y",(BN$76*$C$72),"")</f>
        <v/>
      </c>
      <c r="BO78" s="18" t="str">
        <f>IF(BO13="Y",(BO$76*$C$72),"")</f>
        <v/>
      </c>
      <c r="BP78" s="18" t="str">
        <f>IF(BP13="Y",(BP$76*$C$72),"")</f>
        <v/>
      </c>
      <c r="BQ78" s="18" t="str">
        <f>IF(BQ13="Y",(BQ$76*$C$72),"")</f>
        <v/>
      </c>
      <c r="BR78" s="18" t="str">
        <f>IF(BR13="Y",(BR$76*$C$72),"")</f>
        <v/>
      </c>
      <c r="BS78" s="18" t="str">
        <f>IF(BS13="Y",(BS$76*$C$72),"")</f>
        <v/>
      </c>
      <c r="BT78" s="18" t="str">
        <f>IF(BT13="Y",(BT$76*$C$72),"")</f>
        <v/>
      </c>
      <c r="BU78" s="18" t="str">
        <f>IF(BU13="Y",(BU$76*$C$72),"")</f>
        <v/>
      </c>
      <c r="BV78" s="18" t="str">
        <f>IF(BV13="Y",(BV$76*$C$72),"")</f>
        <v/>
      </c>
      <c r="BW78" s="18" t="str">
        <f>IF(BW13="Y",(BW$76*$C$72),"")</f>
        <v/>
      </c>
      <c r="BX78" s="18" t="str">
        <f>IF(BX13="Y",(BX$76*$C$72),"")</f>
        <v/>
      </c>
      <c r="BY78" s="18" t="str">
        <f>IF(BY13="Y",(BY$76*$C$72),"")</f>
        <v/>
      </c>
      <c r="BZ78" s="18" t="str">
        <f>IF(BZ13="Y",(BZ$76*$C$72),"")</f>
        <v/>
      </c>
      <c r="CA78" s="18" t="str">
        <f>IF(CA13="Y",(CA$76*$C$72),"")</f>
        <v/>
      </c>
      <c r="CB78" s="18" t="str">
        <f>IF(CB13="Y",(CB$76*$C$72),"")</f>
        <v/>
      </c>
      <c r="CC78" s="18" t="str">
        <f>IF(CC13="Y",(CC$76*$C$72),"")</f>
        <v/>
      </c>
      <c r="CD78" s="18" t="str">
        <f>IF(CD13="Y",(CD$76*$C$72),"")</f>
        <v/>
      </c>
      <c r="CE78" s="18" t="str">
        <f>IF(CE13="Y",(CE$76*$C$72),"")</f>
        <v/>
      </c>
      <c r="CF78" s="18" t="str">
        <f>IF(CF13="Y",(CF$76*$C$72),"")</f>
        <v/>
      </c>
      <c r="CG78" s="18" t="str">
        <f>IF(CG13="Y",(CG$76*$C$72),"")</f>
        <v/>
      </c>
      <c r="CH78" s="18" t="str">
        <f>IF(CH13="Y",(CH$76*$C$72),"")</f>
        <v/>
      </c>
      <c r="CI78" s="18" t="str">
        <f>IF(CI13="Y",(CI$76*$C$72),"")</f>
        <v/>
      </c>
      <c r="CJ78" s="18" t="str">
        <f>IF(CJ13="Y",(CJ$76*$C$72),"")</f>
        <v/>
      </c>
      <c r="CK78" s="18" t="str">
        <f>IF(CK13="Y",(CK$76*$C$72),"")</f>
        <v/>
      </c>
      <c r="CL78" s="18" t="str">
        <f>IF(CL13="Y",(CL$76*$C$72),"")</f>
        <v/>
      </c>
      <c r="CM78" s="18" t="str">
        <f>IF(CM13="Y",(CM$76*$C$72),"")</f>
        <v/>
      </c>
      <c r="CN78" s="18" t="str">
        <f>IF(CN13="Y",(CN$76*$C$72),"")</f>
        <v/>
      </c>
      <c r="CO78" s="18" t="str">
        <f>IF(CO13="Y",(CO$76*$C$72),"")</f>
        <v/>
      </c>
      <c r="CP78" s="18" t="str">
        <f>IF(CP13="Y",(CP$76*$C$72),"")</f>
        <v/>
      </c>
      <c r="CQ78" s="18" t="str">
        <f>IF(CQ13="Y",(CQ$76*$C$72),"")</f>
        <v/>
      </c>
      <c r="CR78" s="18" t="str">
        <f>IF(CR13="Y",(CR$76*$C$72),"")</f>
        <v/>
      </c>
      <c r="CS78" s="18" t="str">
        <f>IF(CS13="Y",(CS$76*$C$72),"")</f>
        <v/>
      </c>
      <c r="CT78" s="18" t="str">
        <f>IF(CT13="Y",(CT$76*$C$72),"")</f>
        <v/>
      </c>
      <c r="CU78" s="18" t="str">
        <f>IF(CU13="Y",(CU$76*$C$72),"")</f>
        <v/>
      </c>
      <c r="CV78" s="18" t="str">
        <f>IF(CV13="Y",(CV$76*$C$72),"")</f>
        <v/>
      </c>
      <c r="CW78" s="18" t="str">
        <f>IF(CW13="Y",(CW$76*$C$72),"")</f>
        <v/>
      </c>
      <c r="CX78" s="18" t="str">
        <f>IF(CX13="Y",(CX$76*$C$72),"")</f>
        <v/>
      </c>
      <c r="CY78" s="19">
        <f t="shared" si="17"/>
        <v>0</v>
      </c>
      <c r="CZ78" s="19">
        <f t="shared" si="18"/>
        <v>0</v>
      </c>
      <c r="DA78" s="20" t="str">
        <f t="shared" si="19"/>
        <v/>
      </c>
      <c r="DC78" s="55"/>
    </row>
    <row r="79" spans="1:109" ht="45" outlineLevel="1" x14ac:dyDescent="0.25">
      <c r="A79" s="3" t="str">
        <f>A14</f>
        <v>J4</v>
      </c>
      <c r="B79" s="3">
        <f>B14</f>
        <v>0</v>
      </c>
      <c r="C79" s="66" t="str">
        <f>C14</f>
        <v>Highways</v>
      </c>
      <c r="D79" s="3" t="str">
        <f>D14</f>
        <v>Junction 4 – B194 Highbridge Street / Abbeyview Roundabout, Waltham Abbey</v>
      </c>
      <c r="E79" s="3" t="str">
        <f>E14</f>
        <v>Roundabout junction</v>
      </c>
      <c r="F79" s="3" t="str">
        <f>F14</f>
        <v>Issue with PM peak only. No improvements currently designed - not apportioned on this basis</v>
      </c>
      <c r="G79" s="43">
        <f>G14</f>
        <v>1000000</v>
      </c>
      <c r="H79" s="18" t="str">
        <f>IF(H14="Y",(H$76*$C$72),"")</f>
        <v/>
      </c>
      <c r="I79" s="18" t="str">
        <f>IF(I14="Y",(I$76*$C$72),"")</f>
        <v/>
      </c>
      <c r="J79" s="18" t="str">
        <f>IF(J14="Y",(J$76*$C$72),"")</f>
        <v/>
      </c>
      <c r="K79" s="18" t="str">
        <f>IF(K14="Y",(K$76*$C$72),"")</f>
        <v/>
      </c>
      <c r="L79" s="18" t="str">
        <f>IF(L14="Y",(L$76*$C$72),"")</f>
        <v/>
      </c>
      <c r="M79" s="18" t="str">
        <f>IF(M14="Y",(M$76*$C$72),"")</f>
        <v/>
      </c>
      <c r="N79" s="18" t="str">
        <f>IF(N14="Y",(N$76*$C$72),"")</f>
        <v/>
      </c>
      <c r="O79" s="18" t="str">
        <f>IF(O14="Y",(O$76*$C$72),"")</f>
        <v/>
      </c>
      <c r="P79" s="18" t="str">
        <f>IF(P14="Y",(P$76*$C$72),"")</f>
        <v/>
      </c>
      <c r="Q79" s="18" t="str">
        <f>IF(Q14="Y",(Q$76*$C$72),"")</f>
        <v/>
      </c>
      <c r="R79" s="18" t="str">
        <f>IF(R14="Y",(R$76*$C$72),"")</f>
        <v/>
      </c>
      <c r="S79" s="18" t="str">
        <f>IF(S14="Y",(S$76*$C$72),"")</f>
        <v/>
      </c>
      <c r="T79" s="18" t="str">
        <f>IF(T14="Y",(T$76*$C$72),"")</f>
        <v/>
      </c>
      <c r="U79" s="18" t="str">
        <f>IF(U14="Y",(U$76*$C$72),"")</f>
        <v/>
      </c>
      <c r="V79" s="18" t="str">
        <f>IF(V14="Y",(V$76*$C$72),"")</f>
        <v/>
      </c>
      <c r="W79" s="18" t="str">
        <f>IF(W14="Y",(W$76*$C$72),"")</f>
        <v/>
      </c>
      <c r="X79" s="18" t="str">
        <f>IF(X14="Y",(X$76*$C$72),"")</f>
        <v/>
      </c>
      <c r="Y79" s="18" t="str">
        <f>IF(Y14="Y",(Y$76*$C$72),"")</f>
        <v/>
      </c>
      <c r="Z79" s="18" t="str">
        <f>IF(Z14="Y",(Z$76*$C$72),"")</f>
        <v/>
      </c>
      <c r="AA79" s="18" t="str">
        <f>IF(AA14="Y",(AA$76*$C$72),"")</f>
        <v/>
      </c>
      <c r="AB79" s="18" t="str">
        <f>IF(AB14="Y",(AB$76*$C$72),"")</f>
        <v/>
      </c>
      <c r="AC79" s="18" t="str">
        <f>IF(AC14="Y",(AC$76*$C$72),"")</f>
        <v/>
      </c>
      <c r="AD79" s="18" t="str">
        <f>IF(AD14="Y",(AD$76*$C$72),"")</f>
        <v/>
      </c>
      <c r="AE79" s="18" t="str">
        <f>IF(AE14="Y",(AE$76*$C$72),"")</f>
        <v/>
      </c>
      <c r="AF79" s="18" t="str">
        <f>IF(AF14="Y",(AF$76*$C$72),"")</f>
        <v/>
      </c>
      <c r="AG79" s="18" t="str">
        <f>IF(AG14="Y",(AG$76*$C$72),"")</f>
        <v/>
      </c>
      <c r="AH79" s="18" t="str">
        <f>IF(AH14="Y",(AH$76*$C$72),"")</f>
        <v/>
      </c>
      <c r="AI79" s="18" t="str">
        <f>IF(AI14="Y",(AI$76*$C$72),"")</f>
        <v/>
      </c>
      <c r="AJ79" s="18" t="str">
        <f>IF(AJ14="Y",(AJ$76*$C$72),"")</f>
        <v/>
      </c>
      <c r="AK79" s="18" t="str">
        <f>IF(AK14="Y",(AK$76*$C$72),"")</f>
        <v/>
      </c>
      <c r="AL79" s="18" t="str">
        <f>IF(AL14="Y",(AL$76*$C$72),"")</f>
        <v/>
      </c>
      <c r="AM79" s="18" t="str">
        <f>IF(AM14="Y",(AM$76*$C$72),"")</f>
        <v/>
      </c>
      <c r="AN79" s="18" t="str">
        <f>IF(AN14="Y",(AN$76*$C$72),"")</f>
        <v/>
      </c>
      <c r="AO79" s="18">
        <f>IF(AO14="Y",(AO$76*$C$72),"")</f>
        <v>295000</v>
      </c>
      <c r="AP79" s="18">
        <f>IF(AP14="Y",(AP$76*$C$72),"")</f>
        <v>315000</v>
      </c>
      <c r="AQ79" s="18">
        <f>IF(AQ14="Y",(AQ$76*$C$72),"")</f>
        <v>130000</v>
      </c>
      <c r="AR79" s="18" t="str">
        <f>IF(AR14="Y",(AR$76*$C$72),"")</f>
        <v/>
      </c>
      <c r="AS79" s="18">
        <f>IF(AS14="Y",(AS$76*$C$72),"")</f>
        <v>67000</v>
      </c>
      <c r="AT79" s="18">
        <f>IF(AT14="Y",(AT$76*$C$72),"")</f>
        <v>27000</v>
      </c>
      <c r="AU79" s="18" t="str">
        <f>IF(AU14="Y",(AU$76*$C$72),"")</f>
        <v/>
      </c>
      <c r="AV79" s="18">
        <f>IF(AV14="Y",(AV$76*$C$72),"")</f>
        <v>51000</v>
      </c>
      <c r="AW79" s="18">
        <f>IF(AW14="Y",(AW$76*$C$72),"")</f>
        <v>400000</v>
      </c>
      <c r="AX79" s="18" t="str">
        <f>IF(AX14="Y",(AX$76*$C$72),"")</f>
        <v/>
      </c>
      <c r="AY79" s="18" t="str">
        <f>IF(AY14="Y",(AY$76*$C$72),"")</f>
        <v/>
      </c>
      <c r="AZ79" s="18" t="str">
        <f>IF(AZ14="Y",(AZ$76*$C$72),"")</f>
        <v/>
      </c>
      <c r="BA79" s="18" t="str">
        <f>IF(BA14="Y",(BA$76*$C$72),"")</f>
        <v/>
      </c>
      <c r="BB79" s="18" t="str">
        <f>IF(BB14="Y",(BB$76*$C$72),"")</f>
        <v/>
      </c>
      <c r="BC79" s="18" t="str">
        <f>IF(BC14="Y",(BC$76*$C$72),"")</f>
        <v/>
      </c>
      <c r="BD79" s="18" t="str">
        <f>IF(BD14="Y",(BD$76*$C$72),"")</f>
        <v/>
      </c>
      <c r="BE79" s="18" t="str">
        <f>IF(BE14="Y",(BE$76*$C$72),"")</f>
        <v/>
      </c>
      <c r="BF79" s="18" t="str">
        <f>IF(BF14="Y",(BF$76*$C$72),"")</f>
        <v/>
      </c>
      <c r="BG79" s="18" t="str">
        <f>IF(BG14="Y",(BG$76*$C$72),"")</f>
        <v/>
      </c>
      <c r="BH79" s="18" t="str">
        <f>IF(BH14="Y",(BH$76*$C$72),"")</f>
        <v/>
      </c>
      <c r="BI79" s="18" t="str">
        <f>IF(BI14="Y",(BI$76*$C$72),"")</f>
        <v/>
      </c>
      <c r="BJ79" s="18" t="str">
        <f>IF(BJ14="Y",(BJ$76*$C$72),"")</f>
        <v/>
      </c>
      <c r="BK79" s="18" t="str">
        <f>IF(BK14="Y",(BK$76*$C$72),"")</f>
        <v/>
      </c>
      <c r="BL79" s="18" t="str">
        <f>IF(BL14="Y",(BL$76*$C$72),"")</f>
        <v/>
      </c>
      <c r="BM79" s="18" t="str">
        <f>IF(BM14="Y",(BM$76*$C$72),"")</f>
        <v/>
      </c>
      <c r="BN79" s="18" t="str">
        <f>IF(BN14="Y",(BN$76*$C$72),"")</f>
        <v/>
      </c>
      <c r="BO79" s="18" t="str">
        <f>IF(BO14="Y",(BO$76*$C$72),"")</f>
        <v/>
      </c>
      <c r="BP79" s="18" t="str">
        <f>IF(BP14="Y",(BP$76*$C$72),"")</f>
        <v/>
      </c>
      <c r="BQ79" s="18" t="str">
        <f>IF(BQ14="Y",(BQ$76*$C$72),"")</f>
        <v/>
      </c>
      <c r="BR79" s="18" t="str">
        <f>IF(BR14="Y",(BR$76*$C$72),"")</f>
        <v/>
      </c>
      <c r="BS79" s="18" t="str">
        <f>IF(BS14="Y",(BS$76*$C$72),"")</f>
        <v/>
      </c>
      <c r="BT79" s="18" t="str">
        <f>IF(BT14="Y",(BT$76*$C$72),"")</f>
        <v/>
      </c>
      <c r="BU79" s="18" t="str">
        <f>IF(BU14="Y",(BU$76*$C$72),"")</f>
        <v/>
      </c>
      <c r="BV79" s="18" t="str">
        <f>IF(BV14="Y",(BV$76*$C$72),"")</f>
        <v/>
      </c>
      <c r="BW79" s="18" t="str">
        <f>IF(BW14="Y",(BW$76*$C$72),"")</f>
        <v/>
      </c>
      <c r="BX79" s="18" t="str">
        <f>IF(BX14="Y",(BX$76*$C$72),"")</f>
        <v/>
      </c>
      <c r="BY79" s="18" t="str">
        <f>IF(BY14="Y",(BY$76*$C$72),"")</f>
        <v/>
      </c>
      <c r="BZ79" s="18" t="str">
        <f>IF(BZ14="Y",(BZ$76*$C$72),"")</f>
        <v/>
      </c>
      <c r="CA79" s="18" t="str">
        <f>IF(CA14="Y",(CA$76*$C$72),"")</f>
        <v/>
      </c>
      <c r="CB79" s="18" t="str">
        <f>IF(CB14="Y",(CB$76*$C$72),"")</f>
        <v/>
      </c>
      <c r="CC79" s="18" t="str">
        <f>IF(CC14="Y",(CC$76*$C$72),"")</f>
        <v/>
      </c>
      <c r="CD79" s="18" t="str">
        <f>IF(CD14="Y",(CD$76*$C$72),"")</f>
        <v/>
      </c>
      <c r="CE79" s="18" t="str">
        <f>IF(CE14="Y",(CE$76*$C$72),"")</f>
        <v/>
      </c>
      <c r="CF79" s="18" t="str">
        <f>IF(CF14="Y",(CF$76*$C$72),"")</f>
        <v/>
      </c>
      <c r="CG79" s="18" t="str">
        <f>IF(CG14="Y",(CG$76*$C$72),"")</f>
        <v/>
      </c>
      <c r="CH79" s="18" t="str">
        <f>IF(CH14="Y",(CH$76*$C$72),"")</f>
        <v/>
      </c>
      <c r="CI79" s="18" t="str">
        <f>IF(CI14="Y",(CI$76*$C$72),"")</f>
        <v/>
      </c>
      <c r="CJ79" s="18" t="str">
        <f>IF(CJ14="Y",(CJ$76*$C$72),"")</f>
        <v/>
      </c>
      <c r="CK79" s="18" t="str">
        <f>IF(CK14="Y",(CK$76*$C$72),"")</f>
        <v/>
      </c>
      <c r="CL79" s="18" t="str">
        <f>IF(CL14="Y",(CL$76*$C$72),"")</f>
        <v/>
      </c>
      <c r="CM79" s="18" t="str">
        <f>IF(CM14="Y",(CM$76*$C$72),"")</f>
        <v/>
      </c>
      <c r="CN79" s="18" t="str">
        <f>IF(CN14="Y",(CN$76*$C$72),"")</f>
        <v/>
      </c>
      <c r="CO79" s="18" t="str">
        <f>IF(CO14="Y",(CO$76*$C$72),"")</f>
        <v/>
      </c>
      <c r="CP79" s="18" t="str">
        <f>IF(CP14="Y",(CP$76*$C$72),"")</f>
        <v/>
      </c>
      <c r="CQ79" s="18" t="str">
        <f>IF(CQ14="Y",(CQ$76*$C$72),"")</f>
        <v/>
      </c>
      <c r="CR79" s="18" t="str">
        <f>IF(CR14="Y",(CR$76*$C$72),"")</f>
        <v/>
      </c>
      <c r="CS79" s="18" t="str">
        <f>IF(CS14="Y",(CS$76*$C$72),"")</f>
        <v/>
      </c>
      <c r="CT79" s="18" t="str">
        <f>IF(CT14="Y",(CT$76*$C$72),"")</f>
        <v/>
      </c>
      <c r="CU79" s="18" t="str">
        <f>IF(CU14="Y",(CU$76*$C$72),"")</f>
        <v/>
      </c>
      <c r="CV79" s="18" t="str">
        <f>IF(CV14="Y",(CV$76*$C$72),"")</f>
        <v/>
      </c>
      <c r="CW79" s="18" t="str">
        <f>IF(CW14="Y",(CW$76*$C$72),"")</f>
        <v/>
      </c>
      <c r="CX79" s="18" t="str">
        <f>IF(CX14="Y",(CX$76*$C$72),"")</f>
        <v/>
      </c>
      <c r="CY79" s="19">
        <f t="shared" si="17"/>
        <v>1285000</v>
      </c>
      <c r="CZ79" s="19">
        <f t="shared" si="18"/>
        <v>-285000</v>
      </c>
      <c r="DA79" s="20">
        <f t="shared" si="19"/>
        <v>1.2849999999999999</v>
      </c>
      <c r="DC79" s="55"/>
    </row>
    <row r="80" spans="1:109" ht="45" outlineLevel="1" x14ac:dyDescent="0.25">
      <c r="A80" s="3" t="str">
        <f>A15</f>
        <v>J5</v>
      </c>
      <c r="B80" s="3">
        <f>B15</f>
        <v>0</v>
      </c>
      <c r="C80" s="66" t="str">
        <f>C15</f>
        <v>Highways</v>
      </c>
      <c r="D80" s="3" t="str">
        <f>D15</f>
        <v>Junction 5 – A112 Sewardstone Road / Dowding Way Roundabout, Waltham Abbey</v>
      </c>
      <c r="E80" s="3" t="str">
        <f>E15</f>
        <v>Roundabout junction</v>
      </c>
      <c r="F80" s="3" t="str">
        <f>F15</f>
        <v>No improvements proposed. Effects on junction capacity within acceptable allowances - not apportioned on this basis.</v>
      </c>
      <c r="G80" s="43">
        <f>G15</f>
        <v>0</v>
      </c>
      <c r="H80" s="18" t="str">
        <f>IF(H15="Y",(H$76*$C$72),"")</f>
        <v/>
      </c>
      <c r="I80" s="18" t="str">
        <f>IF(I15="Y",(I$76*$C$72),"")</f>
        <v/>
      </c>
      <c r="J80" s="18" t="str">
        <f>IF(J15="Y",(J$76*$C$72),"")</f>
        <v/>
      </c>
      <c r="K80" s="18" t="str">
        <f>IF(K15="Y",(K$76*$C$72),"")</f>
        <v/>
      </c>
      <c r="L80" s="18" t="str">
        <f>IF(L15="Y",(L$76*$C$72),"")</f>
        <v/>
      </c>
      <c r="M80" s="18" t="str">
        <f>IF(M15="Y",(M$76*$C$72),"")</f>
        <v/>
      </c>
      <c r="N80" s="18" t="str">
        <f>IF(N15="Y",(N$76*$C$72),"")</f>
        <v/>
      </c>
      <c r="O80" s="18" t="str">
        <f>IF(O15="Y",(O$76*$C$72),"")</f>
        <v/>
      </c>
      <c r="P80" s="18" t="str">
        <f>IF(P15="Y",(P$76*$C$72),"")</f>
        <v/>
      </c>
      <c r="Q80" s="18" t="str">
        <f>IF(Q15="Y",(Q$76*$C$72),"")</f>
        <v/>
      </c>
      <c r="R80" s="18" t="str">
        <f>IF(R15="Y",(R$76*$C$72),"")</f>
        <v/>
      </c>
      <c r="S80" s="18" t="str">
        <f>IF(S15="Y",(S$76*$C$72),"")</f>
        <v/>
      </c>
      <c r="T80" s="18" t="str">
        <f>IF(T15="Y",(T$76*$C$72),"")</f>
        <v/>
      </c>
      <c r="U80" s="18" t="str">
        <f>IF(U15="Y",(U$76*$C$72),"")</f>
        <v/>
      </c>
      <c r="V80" s="18" t="str">
        <f>IF(V15="Y",(V$76*$C$72),"")</f>
        <v/>
      </c>
      <c r="W80" s="18" t="str">
        <f>IF(W15="Y",(W$76*$C$72),"")</f>
        <v/>
      </c>
      <c r="X80" s="18" t="str">
        <f>IF(X15="Y",(X$76*$C$72),"")</f>
        <v/>
      </c>
      <c r="Y80" s="18" t="str">
        <f>IF(Y15="Y",(Y$76*$C$72),"")</f>
        <v/>
      </c>
      <c r="Z80" s="18" t="str">
        <f>IF(Z15="Y",(Z$76*$C$72),"")</f>
        <v/>
      </c>
      <c r="AA80" s="18" t="str">
        <f>IF(AA15="Y",(AA$76*$C$72),"")</f>
        <v/>
      </c>
      <c r="AB80" s="18" t="str">
        <f>IF(AB15="Y",(AB$76*$C$72),"")</f>
        <v/>
      </c>
      <c r="AC80" s="18" t="str">
        <f>IF(AC15="Y",(AC$76*$C$72),"")</f>
        <v/>
      </c>
      <c r="AD80" s="18" t="str">
        <f>IF(AD15="Y",(AD$76*$C$72),"")</f>
        <v/>
      </c>
      <c r="AE80" s="18" t="str">
        <f>IF(AE15="Y",(AE$76*$C$72),"")</f>
        <v/>
      </c>
      <c r="AF80" s="18" t="str">
        <f>IF(AF15="Y",(AF$76*$C$72),"")</f>
        <v/>
      </c>
      <c r="AG80" s="18" t="str">
        <f>IF(AG15="Y",(AG$76*$C$72),"")</f>
        <v/>
      </c>
      <c r="AH80" s="18" t="str">
        <f>IF(AH15="Y",(AH$76*$C$72),"")</f>
        <v/>
      </c>
      <c r="AI80" s="18" t="str">
        <f>IF(AI15="Y",(AI$76*$C$72),"")</f>
        <v/>
      </c>
      <c r="AJ80" s="18" t="str">
        <f>IF(AJ15="Y",(AJ$76*$C$72),"")</f>
        <v/>
      </c>
      <c r="AK80" s="18" t="str">
        <f>IF(AK15="Y",(AK$76*$C$72),"")</f>
        <v/>
      </c>
      <c r="AL80" s="18" t="str">
        <f>IF(AL15="Y",(AL$76*$C$72),"")</f>
        <v/>
      </c>
      <c r="AM80" s="18" t="str">
        <f>IF(AM15="Y",(AM$76*$C$72),"")</f>
        <v/>
      </c>
      <c r="AN80" s="18" t="str">
        <f>IF(AN15="Y",(AN$76*$C$72),"")</f>
        <v/>
      </c>
      <c r="AO80" s="18" t="str">
        <f>IF(AO15="Y",(AO$76*$C$72),"")</f>
        <v/>
      </c>
      <c r="AP80" s="18" t="str">
        <f>IF(AP15="Y",(AP$76*$C$72),"")</f>
        <v/>
      </c>
      <c r="AQ80" s="18" t="str">
        <f>IF(AQ15="Y",(AQ$76*$C$72),"")</f>
        <v/>
      </c>
      <c r="AR80" s="18" t="str">
        <f>IF(AR15="Y",(AR$76*$C$72),"")</f>
        <v/>
      </c>
      <c r="AS80" s="18" t="str">
        <f>IF(AS15="Y",(AS$76*$C$72),"")</f>
        <v/>
      </c>
      <c r="AT80" s="18" t="str">
        <f>IF(AT15="Y",(AT$76*$C$72),"")</f>
        <v/>
      </c>
      <c r="AU80" s="18" t="str">
        <f>IF(AU15="Y",(AU$76*$C$72),"")</f>
        <v/>
      </c>
      <c r="AV80" s="18" t="str">
        <f>IF(AV15="Y",(AV$76*$C$72),"")</f>
        <v/>
      </c>
      <c r="AW80" s="18" t="str">
        <f>IF(AW15="Y",(AW$76*$C$72),"")</f>
        <v/>
      </c>
      <c r="AX80" s="18" t="str">
        <f>IF(AX15="Y",(AX$76*$C$72),"")</f>
        <v/>
      </c>
      <c r="AY80" s="18" t="str">
        <f>IF(AY15="Y",(AY$76*$C$72),"")</f>
        <v/>
      </c>
      <c r="AZ80" s="18" t="str">
        <f>IF(AZ15="Y",(AZ$76*$C$72),"")</f>
        <v/>
      </c>
      <c r="BA80" s="18" t="str">
        <f>IF(BA15="Y",(BA$76*$C$72),"")</f>
        <v/>
      </c>
      <c r="BB80" s="18" t="str">
        <f>IF(BB15="Y",(BB$76*$C$72),"")</f>
        <v/>
      </c>
      <c r="BC80" s="18" t="str">
        <f>IF(BC15="Y",(BC$76*$C$72),"")</f>
        <v/>
      </c>
      <c r="BD80" s="18" t="str">
        <f>IF(BD15="Y",(BD$76*$C$72),"")</f>
        <v/>
      </c>
      <c r="BE80" s="18" t="str">
        <f>IF(BE15="Y",(BE$76*$C$72),"")</f>
        <v/>
      </c>
      <c r="BF80" s="18" t="str">
        <f>IF(BF15="Y",(BF$76*$C$72),"")</f>
        <v/>
      </c>
      <c r="BG80" s="18" t="str">
        <f>IF(BG15="Y",(BG$76*$C$72),"")</f>
        <v/>
      </c>
      <c r="BH80" s="18" t="str">
        <f>IF(BH15="Y",(BH$76*$C$72),"")</f>
        <v/>
      </c>
      <c r="BI80" s="18" t="str">
        <f>IF(BI15="Y",(BI$76*$C$72),"")</f>
        <v/>
      </c>
      <c r="BJ80" s="18" t="str">
        <f>IF(BJ15="Y",(BJ$76*$C$72),"")</f>
        <v/>
      </c>
      <c r="BK80" s="18" t="str">
        <f>IF(BK15="Y",(BK$76*$C$72),"")</f>
        <v/>
      </c>
      <c r="BL80" s="18" t="str">
        <f>IF(BL15="Y",(BL$76*$C$72),"")</f>
        <v/>
      </c>
      <c r="BM80" s="18" t="str">
        <f>IF(BM15="Y",(BM$76*$C$72),"")</f>
        <v/>
      </c>
      <c r="BN80" s="18" t="str">
        <f>IF(BN15="Y",(BN$76*$C$72),"")</f>
        <v/>
      </c>
      <c r="BO80" s="18" t="str">
        <f>IF(BO15="Y",(BO$76*$C$72),"")</f>
        <v/>
      </c>
      <c r="BP80" s="18" t="str">
        <f>IF(BP15="Y",(BP$76*$C$72),"")</f>
        <v/>
      </c>
      <c r="BQ80" s="18" t="str">
        <f>IF(BQ15="Y",(BQ$76*$C$72),"")</f>
        <v/>
      </c>
      <c r="BR80" s="18" t="str">
        <f>IF(BR15="Y",(BR$76*$C$72),"")</f>
        <v/>
      </c>
      <c r="BS80" s="18" t="str">
        <f>IF(BS15="Y",(BS$76*$C$72),"")</f>
        <v/>
      </c>
      <c r="BT80" s="18" t="str">
        <f>IF(BT15="Y",(BT$76*$C$72),"")</f>
        <v/>
      </c>
      <c r="BU80" s="18" t="str">
        <f>IF(BU15="Y",(BU$76*$C$72),"")</f>
        <v/>
      </c>
      <c r="BV80" s="18" t="str">
        <f>IF(BV15="Y",(BV$76*$C$72),"")</f>
        <v/>
      </c>
      <c r="BW80" s="18" t="str">
        <f>IF(BW15="Y",(BW$76*$C$72),"")</f>
        <v/>
      </c>
      <c r="BX80" s="18" t="str">
        <f>IF(BX15="Y",(BX$76*$C$72),"")</f>
        <v/>
      </c>
      <c r="BY80" s="18" t="str">
        <f>IF(BY15="Y",(BY$76*$C$72),"")</f>
        <v/>
      </c>
      <c r="BZ80" s="18" t="str">
        <f>IF(BZ15="Y",(BZ$76*$C$72),"")</f>
        <v/>
      </c>
      <c r="CA80" s="18" t="str">
        <f>IF(CA15="Y",(CA$76*$C$72),"")</f>
        <v/>
      </c>
      <c r="CB80" s="18" t="str">
        <f>IF(CB15="Y",(CB$76*$C$72),"")</f>
        <v/>
      </c>
      <c r="CC80" s="18" t="str">
        <f>IF(CC15="Y",(CC$76*$C$72),"")</f>
        <v/>
      </c>
      <c r="CD80" s="18" t="str">
        <f>IF(CD15="Y",(CD$76*$C$72),"")</f>
        <v/>
      </c>
      <c r="CE80" s="18" t="str">
        <f>IF(CE15="Y",(CE$76*$C$72),"")</f>
        <v/>
      </c>
      <c r="CF80" s="18" t="str">
        <f>IF(CF15="Y",(CF$76*$C$72),"")</f>
        <v/>
      </c>
      <c r="CG80" s="18" t="str">
        <f>IF(CG15="Y",(CG$76*$C$72),"")</f>
        <v/>
      </c>
      <c r="CH80" s="18" t="str">
        <f>IF(CH15="Y",(CH$76*$C$72),"")</f>
        <v/>
      </c>
      <c r="CI80" s="18" t="str">
        <f>IF(CI15="Y",(CI$76*$C$72),"")</f>
        <v/>
      </c>
      <c r="CJ80" s="18" t="str">
        <f>IF(CJ15="Y",(CJ$76*$C$72),"")</f>
        <v/>
      </c>
      <c r="CK80" s="18" t="str">
        <f>IF(CK15="Y",(CK$76*$C$72),"")</f>
        <v/>
      </c>
      <c r="CL80" s="18" t="str">
        <f>IF(CL15="Y",(CL$76*$C$72),"")</f>
        <v/>
      </c>
      <c r="CM80" s="18" t="str">
        <f>IF(CM15="Y",(CM$76*$C$72),"")</f>
        <v/>
      </c>
      <c r="CN80" s="18" t="str">
        <f>IF(CN15="Y",(CN$76*$C$72),"")</f>
        <v/>
      </c>
      <c r="CO80" s="18" t="str">
        <f>IF(CO15="Y",(CO$76*$C$72),"")</f>
        <v/>
      </c>
      <c r="CP80" s="18" t="str">
        <f>IF(CP15="Y",(CP$76*$C$72),"")</f>
        <v/>
      </c>
      <c r="CQ80" s="18" t="str">
        <f>IF(CQ15="Y",(CQ$76*$C$72),"")</f>
        <v/>
      </c>
      <c r="CR80" s="18" t="str">
        <f>IF(CR15="Y",(CR$76*$C$72),"")</f>
        <v/>
      </c>
      <c r="CS80" s="18" t="str">
        <f>IF(CS15="Y",(CS$76*$C$72),"")</f>
        <v/>
      </c>
      <c r="CT80" s="18" t="str">
        <f>IF(CT15="Y",(CT$76*$C$72),"")</f>
        <v/>
      </c>
      <c r="CU80" s="18" t="str">
        <f>IF(CU15="Y",(CU$76*$C$72),"")</f>
        <v/>
      </c>
      <c r="CV80" s="18" t="str">
        <f>IF(CV15="Y",(CV$76*$C$72),"")</f>
        <v/>
      </c>
      <c r="CW80" s="18" t="str">
        <f>IF(CW15="Y",(CW$76*$C$72),"")</f>
        <v/>
      </c>
      <c r="CX80" s="18" t="str">
        <f>IF(CX15="Y",(CX$76*$C$72),"")</f>
        <v/>
      </c>
      <c r="CY80" s="19">
        <f t="shared" si="17"/>
        <v>0</v>
      </c>
      <c r="CZ80" s="19">
        <f t="shared" si="18"/>
        <v>0</v>
      </c>
      <c r="DA80" s="20" t="str">
        <f t="shared" si="19"/>
        <v/>
      </c>
      <c r="DC80" s="55"/>
    </row>
    <row r="81" spans="1:107" ht="30" outlineLevel="1" x14ac:dyDescent="0.25">
      <c r="A81" s="3" t="str">
        <f>A16</f>
        <v>J6</v>
      </c>
      <c r="B81" s="3" t="str">
        <f>B16</f>
        <v>WAB4</v>
      </c>
      <c r="C81" s="66" t="str">
        <f>C16</f>
        <v>Highways</v>
      </c>
      <c r="D81" s="3" t="str">
        <f>D16</f>
        <v>Junction 6 – A112 Sewardstone Road / Sun Street Signalised Junction, Waltham Abbey</v>
      </c>
      <c r="E81" s="3" t="str">
        <f>E16</f>
        <v>Signalised Junction</v>
      </c>
      <c r="F81" s="3">
        <f>F16</f>
        <v>0</v>
      </c>
      <c r="G81" s="43">
        <f>G16</f>
        <v>1000000</v>
      </c>
      <c r="H81" s="18" t="str">
        <f>IF(H16="Y",(H$76*$C$72),"")</f>
        <v/>
      </c>
      <c r="I81" s="18" t="str">
        <f>IF(I16="Y",(I$76*$C$72),"")</f>
        <v/>
      </c>
      <c r="J81" s="18" t="str">
        <f>IF(J16="Y",(J$76*$C$72),"")</f>
        <v/>
      </c>
      <c r="K81" s="18" t="str">
        <f>IF(K16="Y",(K$76*$C$72),"")</f>
        <v/>
      </c>
      <c r="L81" s="18" t="str">
        <f>IF(L16="Y",(L$76*$C$72),"")</f>
        <v/>
      </c>
      <c r="M81" s="18" t="str">
        <f>IF(M16="Y",(M$76*$C$72),"")</f>
        <v/>
      </c>
      <c r="N81" s="18" t="str">
        <f>IF(N16="Y",(N$76*$C$72),"")</f>
        <v/>
      </c>
      <c r="O81" s="18" t="str">
        <f>IF(O16="Y",(O$76*$C$72),"")</f>
        <v/>
      </c>
      <c r="P81" s="18" t="str">
        <f>IF(P16="Y",(P$76*$C$72),"")</f>
        <v/>
      </c>
      <c r="Q81" s="18" t="str">
        <f>IF(Q16="Y",(Q$76*$C$72),"")</f>
        <v/>
      </c>
      <c r="R81" s="18" t="str">
        <f>IF(R16="Y",(R$76*$C$72),"")</f>
        <v/>
      </c>
      <c r="S81" s="18" t="str">
        <f>IF(S16="Y",(S$76*$C$72),"")</f>
        <v/>
      </c>
      <c r="T81" s="18" t="str">
        <f>IF(T16="Y",(T$76*$C$72),"")</f>
        <v/>
      </c>
      <c r="U81" s="18" t="str">
        <f>IF(U16="Y",(U$76*$C$72),"")</f>
        <v/>
      </c>
      <c r="V81" s="18" t="str">
        <f>IF(V16="Y",(V$76*$C$72),"")</f>
        <v/>
      </c>
      <c r="W81" s="18" t="str">
        <f>IF(W16="Y",(W$76*$C$72),"")</f>
        <v/>
      </c>
      <c r="X81" s="18" t="str">
        <f>IF(X16="Y",(X$76*$C$72),"")</f>
        <v/>
      </c>
      <c r="Y81" s="18" t="str">
        <f>IF(Y16="Y",(Y$76*$C$72),"")</f>
        <v/>
      </c>
      <c r="Z81" s="18" t="str">
        <f>IF(Z16="Y",(Z$76*$C$72),"")</f>
        <v/>
      </c>
      <c r="AA81" s="18" t="str">
        <f>IF(AA16="Y",(AA$76*$C$72),"")</f>
        <v/>
      </c>
      <c r="AB81" s="18" t="str">
        <f>IF(AB16="Y",(AB$76*$C$72),"")</f>
        <v/>
      </c>
      <c r="AC81" s="18" t="str">
        <f>IF(AC16="Y",(AC$76*$C$72),"")</f>
        <v/>
      </c>
      <c r="AD81" s="18" t="str">
        <f>IF(AD16="Y",(AD$76*$C$72),"")</f>
        <v/>
      </c>
      <c r="AE81" s="18" t="str">
        <f>IF(AE16="Y",(AE$76*$C$72),"")</f>
        <v/>
      </c>
      <c r="AF81" s="18" t="str">
        <f>IF(AF16="Y",(AF$76*$C$72),"")</f>
        <v/>
      </c>
      <c r="AG81" s="18" t="str">
        <f>IF(AG16="Y",(AG$76*$C$72),"")</f>
        <v/>
      </c>
      <c r="AH81" s="18" t="str">
        <f>IF(AH16="Y",(AH$76*$C$72),"")</f>
        <v/>
      </c>
      <c r="AI81" s="18" t="str">
        <f>IF(AI16="Y",(AI$76*$C$72),"")</f>
        <v/>
      </c>
      <c r="AJ81" s="18" t="str">
        <f>IF(AJ16="Y",(AJ$76*$C$72),"")</f>
        <v/>
      </c>
      <c r="AK81" s="18" t="str">
        <f>IF(AK16="Y",(AK$76*$C$72),"")</f>
        <v/>
      </c>
      <c r="AL81" s="18" t="str">
        <f>IF(AL16="Y",(AL$76*$C$72),"")</f>
        <v/>
      </c>
      <c r="AM81" s="18" t="str">
        <f>IF(AM16="Y",(AM$76*$C$72),"")</f>
        <v/>
      </c>
      <c r="AN81" s="18" t="str">
        <f>IF(AN16="Y",(AN$76*$C$72),"")</f>
        <v/>
      </c>
      <c r="AO81" s="18">
        <f>IF(AO16="Y",(AO$76*$C$72),"")</f>
        <v>295000</v>
      </c>
      <c r="AP81" s="18">
        <f>IF(AP16="Y",(AP$76*$C$72),"")</f>
        <v>315000</v>
      </c>
      <c r="AQ81" s="18">
        <f>IF(AQ16="Y",(AQ$76*$C$72),"")</f>
        <v>130000</v>
      </c>
      <c r="AR81" s="18" t="str">
        <f>IF(AR16="Y",(AR$76*$C$72),"")</f>
        <v/>
      </c>
      <c r="AS81" s="18">
        <f>IF(AS16="Y",(AS$76*$C$72),"")</f>
        <v>67000</v>
      </c>
      <c r="AT81" s="18">
        <f>IF(AT16="Y",(AT$76*$C$72),"")</f>
        <v>27000</v>
      </c>
      <c r="AU81" s="18" t="str">
        <f>IF(AU16="Y",(AU$76*$C$72),"")</f>
        <v/>
      </c>
      <c r="AV81" s="18">
        <f>IF(AV16="Y",(AV$76*$C$72),"")</f>
        <v>51000</v>
      </c>
      <c r="AW81" s="18">
        <f>IF(AW16="Y",(AW$76*$C$72),"")</f>
        <v>400000</v>
      </c>
      <c r="AX81" s="18" t="str">
        <f>IF(AX16="Y",(AX$76*$C$72),"")</f>
        <v/>
      </c>
      <c r="AY81" s="18" t="str">
        <f>IF(AY16="Y",(AY$76*$C$72),"")</f>
        <v/>
      </c>
      <c r="AZ81" s="18" t="str">
        <f>IF(AZ16="Y",(AZ$76*$C$72),"")</f>
        <v/>
      </c>
      <c r="BA81" s="18" t="str">
        <f>IF(BA16="Y",(BA$76*$C$72),"")</f>
        <v/>
      </c>
      <c r="BB81" s="18" t="str">
        <f>IF(BB16="Y",(BB$76*$C$72),"")</f>
        <v/>
      </c>
      <c r="BC81" s="18" t="str">
        <f>IF(BC16="Y",(BC$76*$C$72),"")</f>
        <v/>
      </c>
      <c r="BD81" s="18" t="str">
        <f>IF(BD16="Y",(BD$76*$C$72),"")</f>
        <v/>
      </c>
      <c r="BE81" s="18" t="str">
        <f>IF(BE16="Y",(BE$76*$C$72),"")</f>
        <v/>
      </c>
      <c r="BF81" s="18" t="str">
        <f>IF(BF16="Y",(BF$76*$C$72),"")</f>
        <v/>
      </c>
      <c r="BG81" s="18" t="str">
        <f>IF(BG16="Y",(BG$76*$C$72),"")</f>
        <v/>
      </c>
      <c r="BH81" s="18" t="str">
        <f>IF(BH16="Y",(BH$76*$C$72),"")</f>
        <v/>
      </c>
      <c r="BI81" s="18" t="str">
        <f>IF(BI16="Y",(BI$76*$C$72),"")</f>
        <v/>
      </c>
      <c r="BJ81" s="18" t="str">
        <f>IF(BJ16="Y",(BJ$76*$C$72),"")</f>
        <v/>
      </c>
      <c r="BK81" s="18" t="str">
        <f>IF(BK16="Y",(BK$76*$C$72),"")</f>
        <v/>
      </c>
      <c r="BL81" s="18" t="str">
        <f>IF(BL16="Y",(BL$76*$C$72),"")</f>
        <v/>
      </c>
      <c r="BM81" s="18" t="str">
        <f>IF(BM16="Y",(BM$76*$C$72),"")</f>
        <v/>
      </c>
      <c r="BN81" s="18" t="str">
        <f>IF(BN16="Y",(BN$76*$C$72),"")</f>
        <v/>
      </c>
      <c r="BO81" s="18" t="str">
        <f>IF(BO16="Y",(BO$76*$C$72),"")</f>
        <v/>
      </c>
      <c r="BP81" s="18" t="str">
        <f>IF(BP16="Y",(BP$76*$C$72),"")</f>
        <v/>
      </c>
      <c r="BQ81" s="18" t="str">
        <f>IF(BQ16="Y",(BQ$76*$C$72),"")</f>
        <v/>
      </c>
      <c r="BR81" s="18" t="str">
        <f>IF(BR16="Y",(BR$76*$C$72),"")</f>
        <v/>
      </c>
      <c r="BS81" s="18" t="str">
        <f>IF(BS16="Y",(BS$76*$C$72),"")</f>
        <v/>
      </c>
      <c r="BT81" s="18" t="str">
        <f>IF(BT16="Y",(BT$76*$C$72),"")</f>
        <v/>
      </c>
      <c r="BU81" s="18" t="str">
        <f>IF(BU16="Y",(BU$76*$C$72),"")</f>
        <v/>
      </c>
      <c r="BV81" s="18" t="str">
        <f>IF(BV16="Y",(BV$76*$C$72),"")</f>
        <v/>
      </c>
      <c r="BW81" s="18" t="str">
        <f>IF(BW16="Y",(BW$76*$C$72),"")</f>
        <v/>
      </c>
      <c r="BX81" s="18" t="str">
        <f>IF(BX16="Y",(BX$76*$C$72),"")</f>
        <v/>
      </c>
      <c r="BY81" s="18" t="str">
        <f>IF(BY16="Y",(BY$76*$C$72),"")</f>
        <v/>
      </c>
      <c r="BZ81" s="18" t="str">
        <f>IF(BZ16="Y",(BZ$76*$C$72),"")</f>
        <v/>
      </c>
      <c r="CA81" s="18" t="str">
        <f>IF(CA16="Y",(CA$76*$C$72),"")</f>
        <v/>
      </c>
      <c r="CB81" s="18" t="str">
        <f>IF(CB16="Y",(CB$76*$C$72),"")</f>
        <v/>
      </c>
      <c r="CC81" s="18" t="str">
        <f>IF(CC16="Y",(CC$76*$C$72),"")</f>
        <v/>
      </c>
      <c r="CD81" s="18" t="str">
        <f>IF(CD16="Y",(CD$76*$C$72),"")</f>
        <v/>
      </c>
      <c r="CE81" s="18" t="str">
        <f>IF(CE16="Y",(CE$76*$C$72),"")</f>
        <v/>
      </c>
      <c r="CF81" s="18" t="str">
        <f>IF(CF16="Y",(CF$76*$C$72),"")</f>
        <v/>
      </c>
      <c r="CG81" s="18" t="str">
        <f>IF(CG16="Y",(CG$76*$C$72),"")</f>
        <v/>
      </c>
      <c r="CH81" s="18" t="str">
        <f>IF(CH16="Y",(CH$76*$C$72),"")</f>
        <v/>
      </c>
      <c r="CI81" s="18" t="str">
        <f>IF(CI16="Y",(CI$76*$C$72),"")</f>
        <v/>
      </c>
      <c r="CJ81" s="18" t="str">
        <f>IF(CJ16="Y",(CJ$76*$C$72),"")</f>
        <v/>
      </c>
      <c r="CK81" s="18" t="str">
        <f>IF(CK16="Y",(CK$76*$C$72),"")</f>
        <v/>
      </c>
      <c r="CL81" s="18" t="str">
        <f>IF(CL16="Y",(CL$76*$C$72),"")</f>
        <v/>
      </c>
      <c r="CM81" s="18" t="str">
        <f>IF(CM16="Y",(CM$76*$C$72),"")</f>
        <v/>
      </c>
      <c r="CN81" s="18" t="str">
        <f>IF(CN16="Y",(CN$76*$C$72),"")</f>
        <v/>
      </c>
      <c r="CO81" s="18" t="str">
        <f>IF(CO16="Y",(CO$76*$C$72),"")</f>
        <v/>
      </c>
      <c r="CP81" s="18" t="str">
        <f>IF(CP16="Y",(CP$76*$C$72),"")</f>
        <v/>
      </c>
      <c r="CQ81" s="18" t="str">
        <f>IF(CQ16="Y",(CQ$76*$C$72),"")</f>
        <v/>
      </c>
      <c r="CR81" s="18" t="str">
        <f>IF(CR16="Y",(CR$76*$C$72),"")</f>
        <v/>
      </c>
      <c r="CS81" s="18" t="str">
        <f>IF(CS16="Y",(CS$76*$C$72),"")</f>
        <v/>
      </c>
      <c r="CT81" s="18" t="str">
        <f>IF(CT16="Y",(CT$76*$C$72),"")</f>
        <v/>
      </c>
      <c r="CU81" s="18" t="str">
        <f>IF(CU16="Y",(CU$76*$C$72),"")</f>
        <v/>
      </c>
      <c r="CV81" s="18" t="str">
        <f>IF(CV16="Y",(CV$76*$C$72),"")</f>
        <v/>
      </c>
      <c r="CW81" s="18" t="str">
        <f>IF(CW16="Y",(CW$76*$C$72),"")</f>
        <v/>
      </c>
      <c r="CX81" s="18" t="str">
        <f>IF(CX16="Y",(CX$76*$C$72),"")</f>
        <v/>
      </c>
      <c r="CY81" s="19">
        <f t="shared" si="17"/>
        <v>1285000</v>
      </c>
      <c r="CZ81" s="19">
        <f t="shared" si="18"/>
        <v>-285000</v>
      </c>
      <c r="DA81" s="20">
        <f t="shared" si="19"/>
        <v>1.2849999999999999</v>
      </c>
      <c r="DC81" s="55"/>
    </row>
    <row r="82" spans="1:107" ht="30" outlineLevel="1" x14ac:dyDescent="0.25">
      <c r="A82" s="3" t="str">
        <f>A17</f>
        <v>J7</v>
      </c>
      <c r="B82" s="3" t="str">
        <f>B17</f>
        <v>WAB7</v>
      </c>
      <c r="C82" s="66" t="str">
        <f>C17</f>
        <v>Highways</v>
      </c>
      <c r="D82" s="3" t="str">
        <f>D17</f>
        <v>Junction 7 – Honey Lane / Broomstick Hall Road Roundabout, Waltham Abbey</v>
      </c>
      <c r="E82" s="3" t="str">
        <f>E17</f>
        <v>Roundabout junction</v>
      </c>
      <c r="F82" s="3" t="str">
        <f>F17</f>
        <v>No improvements proposed - not apportioned on this basis.</v>
      </c>
      <c r="G82" s="43">
        <f>G17</f>
        <v>0</v>
      </c>
      <c r="H82" s="18" t="str">
        <f>IF(H17="Y",(H$76*$C$72),"")</f>
        <v/>
      </c>
      <c r="I82" s="18" t="str">
        <f>IF(I17="Y",(I$76*$C$72),"")</f>
        <v/>
      </c>
      <c r="J82" s="18" t="str">
        <f>IF(J17="Y",(J$76*$C$72),"")</f>
        <v/>
      </c>
      <c r="K82" s="18" t="str">
        <f>IF(K17="Y",(K$76*$C$72),"")</f>
        <v/>
      </c>
      <c r="L82" s="18" t="str">
        <f>IF(L17="Y",(L$76*$C$72),"")</f>
        <v/>
      </c>
      <c r="M82" s="18" t="str">
        <f>IF(M17="Y",(M$76*$C$72),"")</f>
        <v/>
      </c>
      <c r="N82" s="18" t="str">
        <f>IF(N17="Y",(N$76*$C$72),"")</f>
        <v/>
      </c>
      <c r="O82" s="18" t="str">
        <f>IF(O17="Y",(O$76*$C$72),"")</f>
        <v/>
      </c>
      <c r="P82" s="18" t="str">
        <f>IF(P17="Y",(P$76*$C$72),"")</f>
        <v/>
      </c>
      <c r="Q82" s="18" t="str">
        <f>IF(Q17="Y",(Q$76*$C$72),"")</f>
        <v/>
      </c>
      <c r="R82" s="18" t="str">
        <f>IF(R17="Y",(R$76*$C$72),"")</f>
        <v/>
      </c>
      <c r="S82" s="18" t="str">
        <f>IF(S17="Y",(S$76*$C$72),"")</f>
        <v/>
      </c>
      <c r="T82" s="18" t="str">
        <f>IF(T17="Y",(T$76*$C$72),"")</f>
        <v/>
      </c>
      <c r="U82" s="18" t="str">
        <f>IF(U17="Y",(U$76*$C$72),"")</f>
        <v/>
      </c>
      <c r="V82" s="18" t="str">
        <f>IF(V17="Y",(V$76*$C$72),"")</f>
        <v/>
      </c>
      <c r="W82" s="18" t="str">
        <f>IF(W17="Y",(W$76*$C$72),"")</f>
        <v/>
      </c>
      <c r="X82" s="18" t="str">
        <f>IF(X17="Y",(X$76*$C$72),"")</f>
        <v/>
      </c>
      <c r="Y82" s="18" t="str">
        <f>IF(Y17="Y",(Y$76*$C$72),"")</f>
        <v/>
      </c>
      <c r="Z82" s="18" t="str">
        <f>IF(Z17="Y",(Z$76*$C$72),"")</f>
        <v/>
      </c>
      <c r="AA82" s="18" t="str">
        <f>IF(AA17="Y",(AA$76*$C$72),"")</f>
        <v/>
      </c>
      <c r="AB82" s="18" t="str">
        <f>IF(AB17="Y",(AB$76*$C$72),"")</f>
        <v/>
      </c>
      <c r="AC82" s="18" t="str">
        <f>IF(AC17="Y",(AC$76*$C$72),"")</f>
        <v/>
      </c>
      <c r="AD82" s="18" t="str">
        <f>IF(AD17="Y",(AD$76*$C$72),"")</f>
        <v/>
      </c>
      <c r="AE82" s="18" t="str">
        <f>IF(AE17="Y",(AE$76*$C$72),"")</f>
        <v/>
      </c>
      <c r="AF82" s="18" t="str">
        <f>IF(AF17="Y",(AF$76*$C$72),"")</f>
        <v/>
      </c>
      <c r="AG82" s="18" t="str">
        <f>IF(AG17="Y",(AG$76*$C$72),"")</f>
        <v/>
      </c>
      <c r="AH82" s="18" t="str">
        <f>IF(AH17="Y",(AH$76*$C$72),"")</f>
        <v/>
      </c>
      <c r="AI82" s="18" t="str">
        <f>IF(AI17="Y",(AI$76*$C$72),"")</f>
        <v/>
      </c>
      <c r="AJ82" s="18" t="str">
        <f>IF(AJ17="Y",(AJ$76*$C$72),"")</f>
        <v/>
      </c>
      <c r="AK82" s="18" t="str">
        <f>IF(AK17="Y",(AK$76*$C$72),"")</f>
        <v/>
      </c>
      <c r="AL82" s="18" t="str">
        <f>IF(AL17="Y",(AL$76*$C$72),"")</f>
        <v/>
      </c>
      <c r="AM82" s="18" t="str">
        <f>IF(AM17="Y",(AM$76*$C$72),"")</f>
        <v/>
      </c>
      <c r="AN82" s="18" t="str">
        <f>IF(AN17="Y",(AN$76*$C$72),"")</f>
        <v/>
      </c>
      <c r="AO82" s="18" t="str">
        <f>IF(AO17="Y",(AO$76*$C$72),"")</f>
        <v/>
      </c>
      <c r="AP82" s="18" t="str">
        <f>IF(AP17="Y",(AP$76*$C$72),"")</f>
        <v/>
      </c>
      <c r="AQ82" s="18" t="str">
        <f>IF(AQ17="Y",(AQ$76*$C$72),"")</f>
        <v/>
      </c>
      <c r="AR82" s="18" t="str">
        <f>IF(AR17="Y",(AR$76*$C$72),"")</f>
        <v/>
      </c>
      <c r="AS82" s="18" t="str">
        <f>IF(AS17="Y",(AS$76*$C$72),"")</f>
        <v/>
      </c>
      <c r="AT82" s="18" t="str">
        <f>IF(AT17="Y",(AT$76*$C$72),"")</f>
        <v/>
      </c>
      <c r="AU82" s="18" t="str">
        <f>IF(AU17="Y",(AU$76*$C$72),"")</f>
        <v/>
      </c>
      <c r="AV82" s="18" t="str">
        <f>IF(AV17="Y",(AV$76*$C$72),"")</f>
        <v/>
      </c>
      <c r="AW82" s="18" t="str">
        <f>IF(AW17="Y",(AW$76*$C$72),"")</f>
        <v/>
      </c>
      <c r="AX82" s="18" t="str">
        <f>IF(AX17="Y",(AX$76*$C$72),"")</f>
        <v/>
      </c>
      <c r="AY82" s="18" t="str">
        <f>IF(AY17="Y",(AY$76*$C$72),"")</f>
        <v/>
      </c>
      <c r="AZ82" s="18" t="str">
        <f>IF(AZ17="Y",(AZ$76*$C$72),"")</f>
        <v/>
      </c>
      <c r="BA82" s="18" t="str">
        <f>IF(BA17="Y",(BA$76*$C$72),"")</f>
        <v/>
      </c>
      <c r="BB82" s="18" t="str">
        <f>IF(BB17="Y",(BB$76*$C$72),"")</f>
        <v/>
      </c>
      <c r="BC82" s="18" t="str">
        <f>IF(BC17="Y",(BC$76*$C$72),"")</f>
        <v/>
      </c>
      <c r="BD82" s="18" t="str">
        <f>IF(BD17="Y",(BD$76*$C$72),"")</f>
        <v/>
      </c>
      <c r="BE82" s="18" t="str">
        <f>IF(BE17="Y",(BE$76*$C$72),"")</f>
        <v/>
      </c>
      <c r="BF82" s="18" t="str">
        <f>IF(BF17="Y",(BF$76*$C$72),"")</f>
        <v/>
      </c>
      <c r="BG82" s="18" t="str">
        <f>IF(BG17="Y",(BG$76*$C$72),"")</f>
        <v/>
      </c>
      <c r="BH82" s="18" t="str">
        <f>IF(BH17="Y",(BH$76*$C$72),"")</f>
        <v/>
      </c>
      <c r="BI82" s="18" t="str">
        <f>IF(BI17="Y",(BI$76*$C$72),"")</f>
        <v/>
      </c>
      <c r="BJ82" s="18" t="str">
        <f>IF(BJ17="Y",(BJ$76*$C$72),"")</f>
        <v/>
      </c>
      <c r="BK82" s="18" t="str">
        <f>IF(BK17="Y",(BK$76*$C$72),"")</f>
        <v/>
      </c>
      <c r="BL82" s="18" t="str">
        <f>IF(BL17="Y",(BL$76*$C$72),"")</f>
        <v/>
      </c>
      <c r="BM82" s="18" t="str">
        <f>IF(BM17="Y",(BM$76*$C$72),"")</f>
        <v/>
      </c>
      <c r="BN82" s="18" t="str">
        <f>IF(BN17="Y",(BN$76*$C$72),"")</f>
        <v/>
      </c>
      <c r="BO82" s="18" t="str">
        <f>IF(BO17="Y",(BO$76*$C$72),"")</f>
        <v/>
      </c>
      <c r="BP82" s="18" t="str">
        <f>IF(BP17="Y",(BP$76*$C$72),"")</f>
        <v/>
      </c>
      <c r="BQ82" s="18" t="str">
        <f>IF(BQ17="Y",(BQ$76*$C$72),"")</f>
        <v/>
      </c>
      <c r="BR82" s="18" t="str">
        <f>IF(BR17="Y",(BR$76*$C$72),"")</f>
        <v/>
      </c>
      <c r="BS82" s="18" t="str">
        <f>IF(BS17="Y",(BS$76*$C$72),"")</f>
        <v/>
      </c>
      <c r="BT82" s="18" t="str">
        <f>IF(BT17="Y",(BT$76*$C$72),"")</f>
        <v/>
      </c>
      <c r="BU82" s="18" t="str">
        <f>IF(BU17="Y",(BU$76*$C$72),"")</f>
        <v/>
      </c>
      <c r="BV82" s="18" t="str">
        <f>IF(BV17="Y",(BV$76*$C$72),"")</f>
        <v/>
      </c>
      <c r="BW82" s="18" t="str">
        <f>IF(BW17="Y",(BW$76*$C$72),"")</f>
        <v/>
      </c>
      <c r="BX82" s="18" t="str">
        <f>IF(BX17="Y",(BX$76*$C$72),"")</f>
        <v/>
      </c>
      <c r="BY82" s="18" t="str">
        <f>IF(BY17="Y",(BY$76*$C$72),"")</f>
        <v/>
      </c>
      <c r="BZ82" s="18" t="str">
        <f>IF(BZ17="Y",(BZ$76*$C$72),"")</f>
        <v/>
      </c>
      <c r="CA82" s="18" t="str">
        <f>IF(CA17="Y",(CA$76*$C$72),"")</f>
        <v/>
      </c>
      <c r="CB82" s="18" t="str">
        <f>IF(CB17="Y",(CB$76*$C$72),"")</f>
        <v/>
      </c>
      <c r="CC82" s="18" t="str">
        <f>IF(CC17="Y",(CC$76*$C$72),"")</f>
        <v/>
      </c>
      <c r="CD82" s="18" t="str">
        <f>IF(CD17="Y",(CD$76*$C$72),"")</f>
        <v/>
      </c>
      <c r="CE82" s="18" t="str">
        <f>IF(CE17="Y",(CE$76*$C$72),"")</f>
        <v/>
      </c>
      <c r="CF82" s="18" t="str">
        <f>IF(CF17="Y",(CF$76*$C$72),"")</f>
        <v/>
      </c>
      <c r="CG82" s="18" t="str">
        <f>IF(CG17="Y",(CG$76*$C$72),"")</f>
        <v/>
      </c>
      <c r="CH82" s="18" t="str">
        <f>IF(CH17="Y",(CH$76*$C$72),"")</f>
        <v/>
      </c>
      <c r="CI82" s="18" t="str">
        <f>IF(CI17="Y",(CI$76*$C$72),"")</f>
        <v/>
      </c>
      <c r="CJ82" s="18" t="str">
        <f>IF(CJ17="Y",(CJ$76*$C$72),"")</f>
        <v/>
      </c>
      <c r="CK82" s="18" t="str">
        <f>IF(CK17="Y",(CK$76*$C$72),"")</f>
        <v/>
      </c>
      <c r="CL82" s="18" t="str">
        <f>IF(CL17="Y",(CL$76*$C$72),"")</f>
        <v/>
      </c>
      <c r="CM82" s="18" t="str">
        <f>IF(CM17="Y",(CM$76*$C$72),"")</f>
        <v/>
      </c>
      <c r="CN82" s="18" t="str">
        <f>IF(CN17="Y",(CN$76*$C$72),"")</f>
        <v/>
      </c>
      <c r="CO82" s="18" t="str">
        <f>IF(CO17="Y",(CO$76*$C$72),"")</f>
        <v/>
      </c>
      <c r="CP82" s="18" t="str">
        <f>IF(CP17="Y",(CP$76*$C$72),"")</f>
        <v/>
      </c>
      <c r="CQ82" s="18" t="str">
        <f>IF(CQ17="Y",(CQ$76*$C$72),"")</f>
        <v/>
      </c>
      <c r="CR82" s="18" t="str">
        <f>IF(CR17="Y",(CR$76*$C$72),"")</f>
        <v/>
      </c>
      <c r="CS82" s="18" t="str">
        <f>IF(CS17="Y",(CS$76*$C$72),"")</f>
        <v/>
      </c>
      <c r="CT82" s="18" t="str">
        <f>IF(CT17="Y",(CT$76*$C$72),"")</f>
        <v/>
      </c>
      <c r="CU82" s="18" t="str">
        <f>IF(CU17="Y",(CU$76*$C$72),"")</f>
        <v/>
      </c>
      <c r="CV82" s="18" t="str">
        <f>IF(CV17="Y",(CV$76*$C$72),"")</f>
        <v/>
      </c>
      <c r="CW82" s="18" t="str">
        <f>IF(CW17="Y",(CW$76*$C$72),"")</f>
        <v/>
      </c>
      <c r="CX82" s="18" t="str">
        <f>IF(CX17="Y",(CX$76*$C$72),"")</f>
        <v/>
      </c>
      <c r="CY82" s="19">
        <f t="shared" si="17"/>
        <v>0</v>
      </c>
      <c r="CZ82" s="19">
        <f t="shared" si="18"/>
        <v>0</v>
      </c>
      <c r="DA82" s="20" t="str">
        <f t="shared" si="19"/>
        <v/>
      </c>
      <c r="DC82" s="55"/>
    </row>
    <row r="83" spans="1:107" ht="30" outlineLevel="1" x14ac:dyDescent="0.25">
      <c r="A83" s="3" t="str">
        <f>A18</f>
        <v>J8</v>
      </c>
      <c r="B83" s="3" t="str">
        <f>B18</f>
        <v>EPP16 / EPP17</v>
      </c>
      <c r="C83" s="66" t="str">
        <f>C18</f>
        <v>Highways</v>
      </c>
      <c r="D83" s="3" t="str">
        <f>D18</f>
        <v>Junction 8 – B1393 Thornwood Road Signalised Junction, Epping</v>
      </c>
      <c r="E83" s="3" t="str">
        <f>E18</f>
        <v>Signalised Junction</v>
      </c>
      <c r="F83" s="3">
        <f>F18</f>
        <v>0</v>
      </c>
      <c r="G83" s="43">
        <f>G18</f>
        <v>4000000</v>
      </c>
      <c r="H83" s="18" t="str">
        <f>IF(H18="Y",(H$76*$C$72),"")</f>
        <v/>
      </c>
      <c r="I83" s="18" t="str">
        <f>IF(I18="Y",(I$76*$C$72),"")</f>
        <v/>
      </c>
      <c r="J83" s="18" t="str">
        <f>IF(J18="Y",(J$76*$C$72),"")</f>
        <v/>
      </c>
      <c r="K83" s="18">
        <f>IF(K18="Y",(K$76*$C$72),"")</f>
        <v>450000</v>
      </c>
      <c r="L83" s="18">
        <f>IF(L18="Y",(L$76*$C$72),"")</f>
        <v>500000</v>
      </c>
      <c r="M83" s="18">
        <f>IF(M18="Y",(M$76*$C$72),"")</f>
        <v>89000</v>
      </c>
      <c r="N83" s="18">
        <f>IF(N18="Y",(N$76*$C$72),"")</f>
        <v>34000</v>
      </c>
      <c r="O83" s="18">
        <f>IF(O18="Y",(O$76*$C$72),"")</f>
        <v>43000</v>
      </c>
      <c r="P83" s="18">
        <f>IF(P18="Y",(P$76*$C$72),"")</f>
        <v>47000</v>
      </c>
      <c r="Q83" s="18">
        <f>IF(Q18="Y",(Q$76*$C$72),"")</f>
        <v>31000</v>
      </c>
      <c r="R83" s="18">
        <f>IF(R18="Y",(R$76*$C$72),"")</f>
        <v>44000</v>
      </c>
      <c r="S83" s="18">
        <f>IF(S18="Y",(S$76*$C$72),"")</f>
        <v>50000</v>
      </c>
      <c r="T83" s="18" t="str">
        <f>IF(T18="Y",(T$76*$C$72),"")</f>
        <v/>
      </c>
      <c r="U83" s="18" t="str">
        <f>IF(U18="Y",(U$76*$C$72),"")</f>
        <v/>
      </c>
      <c r="V83" s="18" t="str">
        <f>IF(V18="Y",(V$76*$C$72),"")</f>
        <v/>
      </c>
      <c r="W83" s="18" t="str">
        <f>IF(W18="Y",(W$76*$C$72),"")</f>
        <v/>
      </c>
      <c r="X83" s="18" t="str">
        <f>IF(X18="Y",(X$76*$C$72),"")</f>
        <v/>
      </c>
      <c r="Y83" s="18" t="str">
        <f>IF(Y18="Y",(Y$76*$C$72),"")</f>
        <v/>
      </c>
      <c r="Z83" s="18" t="str">
        <f>IF(Z18="Y",(Z$76*$C$72),"")</f>
        <v/>
      </c>
      <c r="AA83" s="18" t="str">
        <f>IF(AA18="Y",(AA$76*$C$72),"")</f>
        <v/>
      </c>
      <c r="AB83" s="18" t="str">
        <f>IF(AB18="Y",(AB$76*$C$72),"")</f>
        <v/>
      </c>
      <c r="AC83" s="18" t="str">
        <f>IF(AC18="Y",(AC$76*$C$72),"")</f>
        <v/>
      </c>
      <c r="AD83" s="18" t="str">
        <f>IF(AD18="Y",(AD$76*$C$72),"")</f>
        <v/>
      </c>
      <c r="AE83" s="18" t="str">
        <f>IF(AE18="Y",(AE$76*$C$72),"")</f>
        <v/>
      </c>
      <c r="AF83" s="18" t="str">
        <f>IF(AF18="Y",(AF$76*$C$72),"")</f>
        <v/>
      </c>
      <c r="AG83" s="18" t="str">
        <f>IF(AG18="Y",(AG$76*$C$72),"")</f>
        <v/>
      </c>
      <c r="AH83" s="18" t="str">
        <f>IF(AH18="Y",(AH$76*$C$72),"")</f>
        <v/>
      </c>
      <c r="AI83" s="18" t="str">
        <f>IF(AI18="Y",(AI$76*$C$72),"")</f>
        <v/>
      </c>
      <c r="AJ83" s="18" t="str">
        <f>IF(AJ18="Y",(AJ$76*$C$72),"")</f>
        <v/>
      </c>
      <c r="AK83" s="18" t="str">
        <f>IF(AK18="Y",(AK$76*$C$72),"")</f>
        <v/>
      </c>
      <c r="AL83" s="18" t="str">
        <f>IF(AL18="Y",(AL$76*$C$72),"")</f>
        <v/>
      </c>
      <c r="AM83" s="18" t="str">
        <f>IF(AM18="Y",(AM$76*$C$72),"")</f>
        <v/>
      </c>
      <c r="AN83" s="18" t="str">
        <f>IF(AN18="Y",(AN$76*$C$72),"")</f>
        <v/>
      </c>
      <c r="AO83" s="18" t="str">
        <f>IF(AO18="Y",(AO$76*$C$72),"")</f>
        <v/>
      </c>
      <c r="AP83" s="18" t="str">
        <f>IF(AP18="Y",(AP$76*$C$72),"")</f>
        <v/>
      </c>
      <c r="AQ83" s="18" t="str">
        <f>IF(AQ18="Y",(AQ$76*$C$72),"")</f>
        <v/>
      </c>
      <c r="AR83" s="18" t="str">
        <f>IF(AR18="Y",(AR$76*$C$72),"")</f>
        <v/>
      </c>
      <c r="AS83" s="18" t="str">
        <f>IF(AS18="Y",(AS$76*$C$72),"")</f>
        <v/>
      </c>
      <c r="AT83" s="18" t="str">
        <f>IF(AT18="Y",(AT$76*$C$72),"")</f>
        <v/>
      </c>
      <c r="AU83" s="18" t="str">
        <f>IF(AU18="Y",(AU$76*$C$72),"")</f>
        <v/>
      </c>
      <c r="AV83" s="18" t="str">
        <f>IF(AV18="Y",(AV$76*$C$72),"")</f>
        <v/>
      </c>
      <c r="AW83" s="18" t="str">
        <f>IF(AW18="Y",(AW$76*$C$72),"")</f>
        <v/>
      </c>
      <c r="AX83" s="18" t="str">
        <f>IF(AX18="Y",(AX$76*$C$72),"")</f>
        <v/>
      </c>
      <c r="AY83" s="18" t="str">
        <f>IF(AY18="Y",(AY$76*$C$72),"")</f>
        <v/>
      </c>
      <c r="AZ83" s="18" t="str">
        <f>IF(AZ18="Y",(AZ$76*$C$72),"")</f>
        <v/>
      </c>
      <c r="BA83" s="18" t="str">
        <f>IF(BA18="Y",(BA$76*$C$72),"")</f>
        <v/>
      </c>
      <c r="BB83" s="18" t="str">
        <f>IF(BB18="Y",(BB$76*$C$72),"")</f>
        <v/>
      </c>
      <c r="BC83" s="18" t="str">
        <f>IF(BC18="Y",(BC$76*$C$72),"")</f>
        <v/>
      </c>
      <c r="BD83" s="18" t="str">
        <f>IF(BD18="Y",(BD$76*$C$72),"")</f>
        <v/>
      </c>
      <c r="BE83" s="18" t="str">
        <f>IF(BE18="Y",(BE$76*$C$72),"")</f>
        <v/>
      </c>
      <c r="BF83" s="18" t="str">
        <f>IF(BF18="Y",(BF$76*$C$72),"")</f>
        <v/>
      </c>
      <c r="BG83" s="18" t="str">
        <f>IF(BG18="Y",(BG$76*$C$72),"")</f>
        <v/>
      </c>
      <c r="BH83" s="18" t="str">
        <f>IF(BH18="Y",(BH$76*$C$72),"")</f>
        <v/>
      </c>
      <c r="BI83" s="18">
        <f>IF(BI18="Y",(BI$76*$C$72),"")</f>
        <v>223000</v>
      </c>
      <c r="BJ83" s="18">
        <f>IF(BJ18="Y",(BJ$76*$C$72),"")</f>
        <v>21000</v>
      </c>
      <c r="BK83" s="18">
        <f>IF(BK18="Y",(BK$76*$C$72),"")</f>
        <v>728000</v>
      </c>
      <c r="BL83" s="18">
        <f>IF(BL18="Y",(BL$76*$C$72),"")</f>
        <v>27000</v>
      </c>
      <c r="BM83" s="18">
        <f>IF(BM18="Y",(BM$76*$C$72),"")</f>
        <v>51000</v>
      </c>
      <c r="BN83" s="18">
        <f>IF(BN18="Y",(BN$76*$C$72),"")</f>
        <v>400000</v>
      </c>
      <c r="BO83" s="18" t="str">
        <f>IF(BO18="Y",(BO$76*$C$72),"")</f>
        <v/>
      </c>
      <c r="BP83" s="18" t="str">
        <f>IF(BP18="Y",(BP$76*$C$72),"")</f>
        <v/>
      </c>
      <c r="BQ83" s="18" t="str">
        <f>IF(BQ18="Y",(BQ$76*$C$72),"")</f>
        <v/>
      </c>
      <c r="BR83" s="18" t="str">
        <f>IF(BR18="Y",(BR$76*$C$72),"")</f>
        <v/>
      </c>
      <c r="BS83" s="18" t="str">
        <f>IF(BS18="Y",(BS$76*$C$72),"")</f>
        <v/>
      </c>
      <c r="BT83" s="18" t="str">
        <f>IF(BT18="Y",(BT$76*$C$72),"")</f>
        <v/>
      </c>
      <c r="BU83" s="18" t="str">
        <f>IF(BU18="Y",(BU$76*$C$72),"")</f>
        <v/>
      </c>
      <c r="BV83" s="18" t="str">
        <f>IF(BV18="Y",(BV$76*$C$72),"")</f>
        <v/>
      </c>
      <c r="BW83" s="18" t="str">
        <f>IF(BW18="Y",(BW$76*$C$72),"")</f>
        <v/>
      </c>
      <c r="BX83" s="18" t="str">
        <f>IF(BX18="Y",(BX$76*$C$72),"")</f>
        <v/>
      </c>
      <c r="BY83" s="18" t="str">
        <f>IF(BY18="Y",(BY$76*$C$72),"")</f>
        <v/>
      </c>
      <c r="BZ83" s="18" t="str">
        <f>IF(BZ18="Y",(BZ$76*$C$72),"")</f>
        <v/>
      </c>
      <c r="CA83" s="18" t="str">
        <f>IF(CA18="Y",(CA$76*$C$72),"")</f>
        <v/>
      </c>
      <c r="CB83" s="18" t="str">
        <f>IF(CB18="Y",(CB$76*$C$72),"")</f>
        <v/>
      </c>
      <c r="CC83" s="18" t="str">
        <f>IF(CC18="Y",(CC$76*$C$72),"")</f>
        <v/>
      </c>
      <c r="CD83" s="18" t="str">
        <f>IF(CD18="Y",(CD$76*$C$72),"")</f>
        <v/>
      </c>
      <c r="CE83" s="18" t="str">
        <f>IF(CE18="Y",(CE$76*$C$72),"")</f>
        <v/>
      </c>
      <c r="CF83" s="18" t="str">
        <f>IF(CF18="Y",(CF$76*$C$72),"")</f>
        <v/>
      </c>
      <c r="CG83" s="18" t="str">
        <f>IF(CG18="Y",(CG$76*$C$72),"")</f>
        <v/>
      </c>
      <c r="CH83" s="18" t="str">
        <f>IF(CH18="Y",(CH$76*$C$72),"")</f>
        <v/>
      </c>
      <c r="CI83" s="18" t="str">
        <f>IF(CI18="Y",(CI$76*$C$72),"")</f>
        <v/>
      </c>
      <c r="CJ83" s="18" t="str">
        <f>IF(CJ18="Y",(CJ$76*$C$72),"")</f>
        <v/>
      </c>
      <c r="CK83" s="18">
        <f>IF(CK18="Y",(CK$76*$C$72),"")</f>
        <v>124000</v>
      </c>
      <c r="CL83" s="18">
        <f>IF(CL18="Y",(CL$76*$C$72),"")</f>
        <v>48000</v>
      </c>
      <c r="CM83" s="18" t="str">
        <f>IF(CM18="Y",(CM$76*$C$72),"")</f>
        <v/>
      </c>
      <c r="CN83" s="18" t="str">
        <f>IF(CN18="Y",(CN$76*$C$72),"")</f>
        <v/>
      </c>
      <c r="CO83" s="18" t="str">
        <f>IF(CO18="Y",(CO$76*$C$72),"")</f>
        <v/>
      </c>
      <c r="CP83" s="18" t="str">
        <f>IF(CP18="Y",(CP$76*$C$72),"")</f>
        <v/>
      </c>
      <c r="CQ83" s="18" t="str">
        <f>IF(CQ18="Y",(CQ$76*$C$72),"")</f>
        <v/>
      </c>
      <c r="CR83" s="18" t="str">
        <f>IF(CR18="Y",(CR$76*$C$72),"")</f>
        <v/>
      </c>
      <c r="CS83" s="18" t="str">
        <f>IF(CS18="Y",(CS$76*$C$72),"")</f>
        <v/>
      </c>
      <c r="CT83" s="18" t="str">
        <f>IF(CT18="Y",(CT$76*$C$72),"")</f>
        <v/>
      </c>
      <c r="CU83" s="18" t="str">
        <f>IF(CU18="Y",(CU$76*$C$72),"")</f>
        <v/>
      </c>
      <c r="CV83" s="18" t="str">
        <f>IF(CV18="Y",(CV$76*$C$72),"")</f>
        <v/>
      </c>
      <c r="CW83" s="18" t="str">
        <f>IF(CW18="Y",(CW$76*$C$72),"")</f>
        <v/>
      </c>
      <c r="CX83" s="18" t="str">
        <f>IF(CX18="Y",(CX$76*$C$72),"")</f>
        <v/>
      </c>
      <c r="CY83" s="19">
        <f t="shared" si="17"/>
        <v>2910000</v>
      </c>
      <c r="CZ83" s="19">
        <f t="shared" si="18"/>
        <v>1090000</v>
      </c>
      <c r="DA83" s="20">
        <f t="shared" si="19"/>
        <v>0.72750000000000004</v>
      </c>
      <c r="DC83" s="55"/>
    </row>
    <row r="84" spans="1:107" ht="45" outlineLevel="1" x14ac:dyDescent="0.25">
      <c r="A84" s="3" t="str">
        <f>A19</f>
        <v>J9a</v>
      </c>
      <c r="B84" s="3" t="str">
        <f>B19</f>
        <v>EPP12</v>
      </c>
      <c r="C84" s="66" t="str">
        <f>C19</f>
        <v>Highways</v>
      </c>
      <c r="D84" s="3" t="str">
        <f>D19</f>
        <v>Junction 9a – B1393 High Street / Station Road Roundabout, Epping</v>
      </c>
      <c r="E84" s="3" t="str">
        <f>E19</f>
        <v>Roundabout junction</v>
      </c>
      <c r="F84" s="3" t="str">
        <f>F19</f>
        <v>May not be implementable due to need for third party  land and effects on veteran / significant trees.</v>
      </c>
      <c r="G84" s="43">
        <f>G19</f>
        <v>1000000</v>
      </c>
      <c r="H84" s="18" t="str">
        <f>IF(H19="Y",(H$76*$C$72),"")</f>
        <v/>
      </c>
      <c r="I84" s="18" t="str">
        <f>IF(I19="Y",(I$76*$C$72),"")</f>
        <v/>
      </c>
      <c r="J84" s="18" t="str">
        <f>IF(J19="Y",(J$76*$C$72),"")</f>
        <v/>
      </c>
      <c r="K84" s="18">
        <f>IF(K19="Y",(K$76*$C$72),"")</f>
        <v>450000</v>
      </c>
      <c r="L84" s="18">
        <f>IF(L19="Y",(L$76*$C$72),"")</f>
        <v>500000</v>
      </c>
      <c r="M84" s="18">
        <f>IF(M19="Y",(M$76*$C$72),"")</f>
        <v>89000</v>
      </c>
      <c r="N84" s="18">
        <f>IF(N19="Y",(N$76*$C$72),"")</f>
        <v>34000</v>
      </c>
      <c r="O84" s="18">
        <f>IF(O19="Y",(O$76*$C$72),"")</f>
        <v>43000</v>
      </c>
      <c r="P84" s="18">
        <f>IF(P19="Y",(P$76*$C$72),"")</f>
        <v>47000</v>
      </c>
      <c r="Q84" s="18">
        <f>IF(Q19="Y",(Q$76*$C$72),"")</f>
        <v>31000</v>
      </c>
      <c r="R84" s="18">
        <f>IF(R19="Y",(R$76*$C$72),"")</f>
        <v>44000</v>
      </c>
      <c r="S84" s="18">
        <f>IF(S19="Y",(S$76*$C$72),"")</f>
        <v>50000</v>
      </c>
      <c r="T84" s="18" t="str">
        <f>IF(T19="Y",(T$76*$C$72),"")</f>
        <v/>
      </c>
      <c r="U84" s="18" t="str">
        <f>IF(U19="Y",(U$76*$C$72),"")</f>
        <v/>
      </c>
      <c r="V84" s="18" t="str">
        <f>IF(V19="Y",(V$76*$C$72),"")</f>
        <v/>
      </c>
      <c r="W84" s="18" t="str">
        <f>IF(W19="Y",(W$76*$C$72),"")</f>
        <v/>
      </c>
      <c r="X84" s="18" t="str">
        <f>IF(X19="Y",(X$76*$C$72),"")</f>
        <v/>
      </c>
      <c r="Y84" s="18" t="str">
        <f>IF(Y19="Y",(Y$76*$C$72),"")</f>
        <v/>
      </c>
      <c r="Z84" s="18" t="str">
        <f>IF(Z19="Y",(Z$76*$C$72),"")</f>
        <v/>
      </c>
      <c r="AA84" s="18" t="str">
        <f>IF(AA19="Y",(AA$76*$C$72),"")</f>
        <v/>
      </c>
      <c r="AB84" s="18" t="str">
        <f>IF(AB19="Y",(AB$76*$C$72),"")</f>
        <v/>
      </c>
      <c r="AC84" s="18" t="str">
        <f>IF(AC19="Y",(AC$76*$C$72),"")</f>
        <v/>
      </c>
      <c r="AD84" s="18" t="str">
        <f>IF(AD19="Y",(AD$76*$C$72),"")</f>
        <v/>
      </c>
      <c r="AE84" s="18" t="str">
        <f>IF(AE19="Y",(AE$76*$C$72),"")</f>
        <v/>
      </c>
      <c r="AF84" s="18" t="str">
        <f>IF(AF19="Y",(AF$76*$C$72),"")</f>
        <v/>
      </c>
      <c r="AG84" s="18" t="str">
        <f>IF(AG19="Y",(AG$76*$C$72),"")</f>
        <v/>
      </c>
      <c r="AH84" s="18" t="str">
        <f>IF(AH19="Y",(AH$76*$C$72),"")</f>
        <v/>
      </c>
      <c r="AI84" s="18" t="str">
        <f>IF(AI19="Y",(AI$76*$C$72),"")</f>
        <v/>
      </c>
      <c r="AJ84" s="18" t="str">
        <f>IF(AJ19="Y",(AJ$76*$C$72),"")</f>
        <v/>
      </c>
      <c r="AK84" s="18" t="str">
        <f>IF(AK19="Y",(AK$76*$C$72),"")</f>
        <v/>
      </c>
      <c r="AL84" s="18" t="str">
        <f>IF(AL19="Y",(AL$76*$C$72),"")</f>
        <v/>
      </c>
      <c r="AM84" s="18" t="str">
        <f>IF(AM19="Y",(AM$76*$C$72),"")</f>
        <v/>
      </c>
      <c r="AN84" s="18" t="str">
        <f>IF(AN19="Y",(AN$76*$C$72),"")</f>
        <v/>
      </c>
      <c r="AO84" s="18" t="str">
        <f>IF(AO19="Y",(AO$76*$C$72),"")</f>
        <v/>
      </c>
      <c r="AP84" s="18" t="str">
        <f>IF(AP19="Y",(AP$76*$C$72),"")</f>
        <v/>
      </c>
      <c r="AQ84" s="18" t="str">
        <f>IF(AQ19="Y",(AQ$76*$C$72),"")</f>
        <v/>
      </c>
      <c r="AR84" s="18" t="str">
        <f>IF(AR19="Y",(AR$76*$C$72),"")</f>
        <v/>
      </c>
      <c r="AS84" s="18" t="str">
        <f>IF(AS19="Y",(AS$76*$C$72),"")</f>
        <v/>
      </c>
      <c r="AT84" s="18" t="str">
        <f>IF(AT19="Y",(AT$76*$C$72),"")</f>
        <v/>
      </c>
      <c r="AU84" s="18" t="str">
        <f>IF(AU19="Y",(AU$76*$C$72),"")</f>
        <v/>
      </c>
      <c r="AV84" s="18" t="str">
        <f>IF(AV19="Y",(AV$76*$C$72),"")</f>
        <v/>
      </c>
      <c r="AW84" s="18" t="str">
        <f>IF(AW19="Y",(AW$76*$C$72),"")</f>
        <v/>
      </c>
      <c r="AX84" s="18" t="str">
        <f>IF(AX19="Y",(AX$76*$C$72),"")</f>
        <v/>
      </c>
      <c r="AY84" s="18" t="str">
        <f>IF(AY19="Y",(AY$76*$C$72),"")</f>
        <v/>
      </c>
      <c r="AZ84" s="18" t="str">
        <f>IF(AZ19="Y",(AZ$76*$C$72),"")</f>
        <v/>
      </c>
      <c r="BA84" s="18" t="str">
        <f>IF(BA19="Y",(BA$76*$C$72),"")</f>
        <v/>
      </c>
      <c r="BB84" s="18" t="str">
        <f>IF(BB19="Y",(BB$76*$C$72),"")</f>
        <v/>
      </c>
      <c r="BC84" s="18" t="str">
        <f>IF(BC19="Y",(BC$76*$C$72),"")</f>
        <v/>
      </c>
      <c r="BD84" s="18" t="str">
        <f>IF(BD19="Y",(BD$76*$C$72),"")</f>
        <v/>
      </c>
      <c r="BE84" s="18" t="str">
        <f>IF(BE19="Y",(BE$76*$C$72),"")</f>
        <v/>
      </c>
      <c r="BF84" s="18" t="str">
        <f>IF(BF19="Y",(BF$76*$C$72),"")</f>
        <v/>
      </c>
      <c r="BG84" s="18" t="str">
        <f>IF(BG19="Y",(BG$76*$C$72),"")</f>
        <v/>
      </c>
      <c r="BH84" s="18" t="str">
        <f>IF(BH19="Y",(BH$76*$C$72),"")</f>
        <v/>
      </c>
      <c r="BI84" s="18">
        <f>IF(BI19="Y",(BI$76*$C$72),"")</f>
        <v>223000</v>
      </c>
      <c r="BJ84" s="18">
        <f>IF(BJ19="Y",(BJ$76*$C$72),"")</f>
        <v>21000</v>
      </c>
      <c r="BK84" s="18">
        <f>IF(BK19="Y",(BK$76*$C$72),"")</f>
        <v>728000</v>
      </c>
      <c r="BL84" s="18">
        <f>IF(BL19="Y",(BL$76*$C$72),"")</f>
        <v>27000</v>
      </c>
      <c r="BM84" s="18">
        <f>IF(BM19="Y",(BM$76*$C$72),"")</f>
        <v>51000</v>
      </c>
      <c r="BN84" s="18">
        <f>IF(BN19="Y",(BN$76*$C$72),"")</f>
        <v>400000</v>
      </c>
      <c r="BO84" s="18" t="str">
        <f>IF(BO19="Y",(BO$76*$C$72),"")</f>
        <v/>
      </c>
      <c r="BP84" s="18" t="str">
        <f>IF(BP19="Y",(BP$76*$C$72),"")</f>
        <v/>
      </c>
      <c r="BQ84" s="18" t="str">
        <f>IF(BQ19="Y",(BQ$76*$C$72),"")</f>
        <v/>
      </c>
      <c r="BR84" s="18" t="str">
        <f>IF(BR19="Y",(BR$76*$C$72),"")</f>
        <v/>
      </c>
      <c r="BS84" s="18" t="str">
        <f>IF(BS19="Y",(BS$76*$C$72),"")</f>
        <v/>
      </c>
      <c r="BT84" s="18" t="str">
        <f>IF(BT19="Y",(BT$76*$C$72),"")</f>
        <v/>
      </c>
      <c r="BU84" s="18" t="str">
        <f>IF(BU19="Y",(BU$76*$C$72),"")</f>
        <v/>
      </c>
      <c r="BV84" s="18" t="str">
        <f>IF(BV19="Y",(BV$76*$C$72),"")</f>
        <v/>
      </c>
      <c r="BW84" s="18" t="str">
        <f>IF(BW19="Y",(BW$76*$C$72),"")</f>
        <v/>
      </c>
      <c r="BX84" s="18" t="str">
        <f>IF(BX19="Y",(BX$76*$C$72),"")</f>
        <v/>
      </c>
      <c r="BY84" s="18" t="str">
        <f>IF(BY19="Y",(BY$76*$C$72),"")</f>
        <v/>
      </c>
      <c r="BZ84" s="18" t="str">
        <f>IF(BZ19="Y",(BZ$76*$C$72),"")</f>
        <v/>
      </c>
      <c r="CA84" s="18" t="str">
        <f>IF(CA19="Y",(CA$76*$C$72),"")</f>
        <v/>
      </c>
      <c r="CB84" s="18" t="str">
        <f>IF(CB19="Y",(CB$76*$C$72),"")</f>
        <v/>
      </c>
      <c r="CC84" s="18" t="str">
        <f>IF(CC19="Y",(CC$76*$C$72),"")</f>
        <v/>
      </c>
      <c r="CD84" s="18" t="str">
        <f>IF(CD19="Y",(CD$76*$C$72),"")</f>
        <v/>
      </c>
      <c r="CE84" s="18" t="str">
        <f>IF(CE19="Y",(CE$76*$C$72),"")</f>
        <v/>
      </c>
      <c r="CF84" s="18" t="str">
        <f>IF(CF19="Y",(CF$76*$C$72),"")</f>
        <v/>
      </c>
      <c r="CG84" s="18" t="str">
        <f>IF(CG19="Y",(CG$76*$C$72),"")</f>
        <v/>
      </c>
      <c r="CH84" s="18" t="str">
        <f>IF(CH19="Y",(CH$76*$C$72),"")</f>
        <v/>
      </c>
      <c r="CI84" s="18" t="str">
        <f>IF(CI19="Y",(CI$76*$C$72),"")</f>
        <v/>
      </c>
      <c r="CJ84" s="18" t="str">
        <f>IF(CJ19="Y",(CJ$76*$C$72),"")</f>
        <v/>
      </c>
      <c r="CK84" s="18">
        <f>IF(CK19="Y",(CK$76*$C$72),"")</f>
        <v>124000</v>
      </c>
      <c r="CL84" s="18">
        <f>IF(CL19="Y",(CL$76*$C$72),"")</f>
        <v>48000</v>
      </c>
      <c r="CM84" s="18" t="str">
        <f>IF(CM19="Y",(CM$76*$C$72),"")</f>
        <v/>
      </c>
      <c r="CN84" s="18" t="str">
        <f>IF(CN19="Y",(CN$76*$C$72),"")</f>
        <v/>
      </c>
      <c r="CO84" s="18" t="str">
        <f>IF(CO19="Y",(CO$76*$C$72),"")</f>
        <v/>
      </c>
      <c r="CP84" s="18" t="str">
        <f>IF(CP19="Y",(CP$76*$C$72),"")</f>
        <v/>
      </c>
      <c r="CQ84" s="18" t="str">
        <f>IF(CQ19="Y",(CQ$76*$C$72),"")</f>
        <v/>
      </c>
      <c r="CR84" s="18" t="str">
        <f>IF(CR19="Y",(CR$76*$C$72),"")</f>
        <v/>
      </c>
      <c r="CS84" s="18" t="str">
        <f>IF(CS19="Y",(CS$76*$C$72),"")</f>
        <v/>
      </c>
      <c r="CT84" s="18" t="str">
        <f>IF(CT19="Y",(CT$76*$C$72),"")</f>
        <v/>
      </c>
      <c r="CU84" s="18" t="str">
        <f>IF(CU19="Y",(CU$76*$C$72),"")</f>
        <v/>
      </c>
      <c r="CV84" s="18" t="str">
        <f>IF(CV19="Y",(CV$76*$C$72),"")</f>
        <v/>
      </c>
      <c r="CW84" s="18" t="str">
        <f>IF(CW19="Y",(CW$76*$C$72),"")</f>
        <v/>
      </c>
      <c r="CX84" s="18" t="str">
        <f>IF(CX19="Y",(CX$76*$C$72),"")</f>
        <v/>
      </c>
      <c r="CY84" s="19">
        <f t="shared" si="17"/>
        <v>2910000</v>
      </c>
      <c r="CZ84" s="19">
        <f t="shared" si="18"/>
        <v>-1910000</v>
      </c>
      <c r="DA84" s="20">
        <f t="shared" si="19"/>
        <v>2.91</v>
      </c>
      <c r="DC84" s="55"/>
    </row>
    <row r="85" spans="1:107" ht="45" outlineLevel="1" x14ac:dyDescent="0.25">
      <c r="A85" s="3" t="str">
        <f>A20</f>
        <v>J9b</v>
      </c>
      <c r="B85" s="3" t="str">
        <f>B20</f>
        <v>EPP13</v>
      </c>
      <c r="C85" s="66" t="str">
        <f>C20</f>
        <v>Highways</v>
      </c>
      <c r="D85" s="3" t="str">
        <f>D20</f>
        <v>Junction 9b – B1393 High Street / St. John’s Road Roundabout, Epping</v>
      </c>
      <c r="E85" s="3" t="str">
        <f>E20</f>
        <v>Roundabout junction</v>
      </c>
      <c r="F85" s="3" t="str">
        <f>F20</f>
        <v>May not be implementable due to need for third party  land and effects on veteran / significant trees.</v>
      </c>
      <c r="G85" s="43">
        <f>G20</f>
        <v>1000000</v>
      </c>
      <c r="H85" s="18" t="str">
        <f>IF(H20="Y",(H$76*$C$72),"")</f>
        <v/>
      </c>
      <c r="I85" s="18" t="str">
        <f>IF(I20="Y",(I$76*$C$72),"")</f>
        <v/>
      </c>
      <c r="J85" s="18" t="str">
        <f>IF(J20="Y",(J$76*$C$72),"")</f>
        <v/>
      </c>
      <c r="K85" s="18">
        <f>IF(K20="Y",(K$76*$C$72),"")</f>
        <v>450000</v>
      </c>
      <c r="L85" s="18">
        <f>IF(L20="Y",(L$76*$C$72),"")</f>
        <v>500000</v>
      </c>
      <c r="M85" s="18">
        <f>IF(M20="Y",(M$76*$C$72),"")</f>
        <v>89000</v>
      </c>
      <c r="N85" s="18">
        <f>IF(N20="Y",(N$76*$C$72),"")</f>
        <v>34000</v>
      </c>
      <c r="O85" s="18">
        <f>IF(O20="Y",(O$76*$C$72),"")</f>
        <v>43000</v>
      </c>
      <c r="P85" s="18">
        <f>IF(P20="Y",(P$76*$C$72),"")</f>
        <v>47000</v>
      </c>
      <c r="Q85" s="18">
        <f>IF(Q20="Y",(Q$76*$C$72),"")</f>
        <v>31000</v>
      </c>
      <c r="R85" s="18">
        <f>IF(R20="Y",(R$76*$C$72),"")</f>
        <v>44000</v>
      </c>
      <c r="S85" s="18">
        <f>IF(S20="Y",(S$76*$C$72),"")</f>
        <v>50000</v>
      </c>
      <c r="T85" s="18" t="str">
        <f>IF(T20="Y",(T$76*$C$72),"")</f>
        <v/>
      </c>
      <c r="U85" s="18" t="str">
        <f>IF(U20="Y",(U$76*$C$72),"")</f>
        <v/>
      </c>
      <c r="V85" s="18" t="str">
        <f>IF(V20="Y",(V$76*$C$72),"")</f>
        <v/>
      </c>
      <c r="W85" s="18" t="str">
        <f>IF(W20="Y",(W$76*$C$72),"")</f>
        <v/>
      </c>
      <c r="X85" s="18" t="str">
        <f>IF(X20="Y",(X$76*$C$72),"")</f>
        <v/>
      </c>
      <c r="Y85" s="18" t="str">
        <f>IF(Y20="Y",(Y$76*$C$72),"")</f>
        <v/>
      </c>
      <c r="Z85" s="18" t="str">
        <f>IF(Z20="Y",(Z$76*$C$72),"")</f>
        <v/>
      </c>
      <c r="AA85" s="18" t="str">
        <f>IF(AA20="Y",(AA$76*$C$72),"")</f>
        <v/>
      </c>
      <c r="AB85" s="18" t="str">
        <f>IF(AB20="Y",(AB$76*$C$72),"")</f>
        <v/>
      </c>
      <c r="AC85" s="18" t="str">
        <f>IF(AC20="Y",(AC$76*$C$72),"")</f>
        <v/>
      </c>
      <c r="AD85" s="18" t="str">
        <f>IF(AD20="Y",(AD$76*$C$72),"")</f>
        <v/>
      </c>
      <c r="AE85" s="18" t="str">
        <f>IF(AE20="Y",(AE$76*$C$72),"")</f>
        <v/>
      </c>
      <c r="AF85" s="18" t="str">
        <f>IF(AF20="Y",(AF$76*$C$72),"")</f>
        <v/>
      </c>
      <c r="AG85" s="18" t="str">
        <f>IF(AG20="Y",(AG$76*$C$72),"")</f>
        <v/>
      </c>
      <c r="AH85" s="18" t="str">
        <f>IF(AH20="Y",(AH$76*$C$72),"")</f>
        <v/>
      </c>
      <c r="AI85" s="18" t="str">
        <f>IF(AI20="Y",(AI$76*$C$72),"")</f>
        <v/>
      </c>
      <c r="AJ85" s="18" t="str">
        <f>IF(AJ20="Y",(AJ$76*$C$72),"")</f>
        <v/>
      </c>
      <c r="AK85" s="18" t="str">
        <f>IF(AK20="Y",(AK$76*$C$72),"")</f>
        <v/>
      </c>
      <c r="AL85" s="18" t="str">
        <f>IF(AL20="Y",(AL$76*$C$72),"")</f>
        <v/>
      </c>
      <c r="AM85" s="18" t="str">
        <f>IF(AM20="Y",(AM$76*$C$72),"")</f>
        <v/>
      </c>
      <c r="AN85" s="18" t="str">
        <f>IF(AN20="Y",(AN$76*$C$72),"")</f>
        <v/>
      </c>
      <c r="AO85" s="18" t="str">
        <f>IF(AO20="Y",(AO$76*$C$72),"")</f>
        <v/>
      </c>
      <c r="AP85" s="18" t="str">
        <f>IF(AP20="Y",(AP$76*$C$72),"")</f>
        <v/>
      </c>
      <c r="AQ85" s="18" t="str">
        <f>IF(AQ20="Y",(AQ$76*$C$72),"")</f>
        <v/>
      </c>
      <c r="AR85" s="18" t="str">
        <f>IF(AR20="Y",(AR$76*$C$72),"")</f>
        <v/>
      </c>
      <c r="AS85" s="18" t="str">
        <f>IF(AS20="Y",(AS$76*$C$72),"")</f>
        <v/>
      </c>
      <c r="AT85" s="18" t="str">
        <f>IF(AT20="Y",(AT$76*$C$72),"")</f>
        <v/>
      </c>
      <c r="AU85" s="18" t="str">
        <f>IF(AU20="Y",(AU$76*$C$72),"")</f>
        <v/>
      </c>
      <c r="AV85" s="18" t="str">
        <f>IF(AV20="Y",(AV$76*$C$72),"")</f>
        <v/>
      </c>
      <c r="AW85" s="18" t="str">
        <f>IF(AW20="Y",(AW$76*$C$72),"")</f>
        <v/>
      </c>
      <c r="AX85" s="18" t="str">
        <f>IF(AX20="Y",(AX$76*$C$72),"")</f>
        <v/>
      </c>
      <c r="AY85" s="18" t="str">
        <f>IF(AY20="Y",(AY$76*$C$72),"")</f>
        <v/>
      </c>
      <c r="AZ85" s="18" t="str">
        <f>IF(AZ20="Y",(AZ$76*$C$72),"")</f>
        <v/>
      </c>
      <c r="BA85" s="18" t="str">
        <f>IF(BA20="Y",(BA$76*$C$72),"")</f>
        <v/>
      </c>
      <c r="BB85" s="18" t="str">
        <f>IF(BB20="Y",(BB$76*$C$72),"")</f>
        <v/>
      </c>
      <c r="BC85" s="18" t="str">
        <f>IF(BC20="Y",(BC$76*$C$72),"")</f>
        <v/>
      </c>
      <c r="BD85" s="18" t="str">
        <f>IF(BD20="Y",(BD$76*$C$72),"")</f>
        <v/>
      </c>
      <c r="BE85" s="18" t="str">
        <f>IF(BE20="Y",(BE$76*$C$72),"")</f>
        <v/>
      </c>
      <c r="BF85" s="18" t="str">
        <f>IF(BF20="Y",(BF$76*$C$72),"")</f>
        <v/>
      </c>
      <c r="BG85" s="18" t="str">
        <f>IF(BG20="Y",(BG$76*$C$72),"")</f>
        <v/>
      </c>
      <c r="BH85" s="18" t="str">
        <f>IF(BH20="Y",(BH$76*$C$72),"")</f>
        <v/>
      </c>
      <c r="BI85" s="18">
        <f>IF(BI20="Y",(BI$76*$C$72),"")</f>
        <v>223000</v>
      </c>
      <c r="BJ85" s="18">
        <f>IF(BJ20="Y",(BJ$76*$C$72),"")</f>
        <v>21000</v>
      </c>
      <c r="BK85" s="18">
        <f>IF(BK20="Y",(BK$76*$C$72),"")</f>
        <v>728000</v>
      </c>
      <c r="BL85" s="18">
        <f>IF(BL20="Y",(BL$76*$C$72),"")</f>
        <v>27000</v>
      </c>
      <c r="BM85" s="18">
        <f>IF(BM20="Y",(BM$76*$C$72),"")</f>
        <v>51000</v>
      </c>
      <c r="BN85" s="18">
        <f>IF(BN20="Y",(BN$76*$C$72),"")</f>
        <v>400000</v>
      </c>
      <c r="BO85" s="18" t="str">
        <f>IF(BO20="Y",(BO$76*$C$72),"")</f>
        <v/>
      </c>
      <c r="BP85" s="18" t="str">
        <f>IF(BP20="Y",(BP$76*$C$72),"")</f>
        <v/>
      </c>
      <c r="BQ85" s="18" t="str">
        <f>IF(BQ20="Y",(BQ$76*$C$72),"")</f>
        <v/>
      </c>
      <c r="BR85" s="18" t="str">
        <f>IF(BR20="Y",(BR$76*$C$72),"")</f>
        <v/>
      </c>
      <c r="BS85" s="18" t="str">
        <f>IF(BS20="Y",(BS$76*$C$72),"")</f>
        <v/>
      </c>
      <c r="BT85" s="18" t="str">
        <f>IF(BT20="Y",(BT$76*$C$72),"")</f>
        <v/>
      </c>
      <c r="BU85" s="18" t="str">
        <f>IF(BU20="Y",(BU$76*$C$72),"")</f>
        <v/>
      </c>
      <c r="BV85" s="18" t="str">
        <f>IF(BV20="Y",(BV$76*$C$72),"")</f>
        <v/>
      </c>
      <c r="BW85" s="18" t="str">
        <f>IF(BW20="Y",(BW$76*$C$72),"")</f>
        <v/>
      </c>
      <c r="BX85" s="18" t="str">
        <f>IF(BX20="Y",(BX$76*$C$72),"")</f>
        <v/>
      </c>
      <c r="BY85" s="18" t="str">
        <f>IF(BY20="Y",(BY$76*$C$72),"")</f>
        <v/>
      </c>
      <c r="BZ85" s="18" t="str">
        <f>IF(BZ20="Y",(BZ$76*$C$72),"")</f>
        <v/>
      </c>
      <c r="CA85" s="18" t="str">
        <f>IF(CA20="Y",(CA$76*$C$72),"")</f>
        <v/>
      </c>
      <c r="CB85" s="18" t="str">
        <f>IF(CB20="Y",(CB$76*$C$72),"")</f>
        <v/>
      </c>
      <c r="CC85" s="18" t="str">
        <f>IF(CC20="Y",(CC$76*$C$72),"")</f>
        <v/>
      </c>
      <c r="CD85" s="18" t="str">
        <f>IF(CD20="Y",(CD$76*$C$72),"")</f>
        <v/>
      </c>
      <c r="CE85" s="18" t="str">
        <f>IF(CE20="Y",(CE$76*$C$72),"")</f>
        <v/>
      </c>
      <c r="CF85" s="18" t="str">
        <f>IF(CF20="Y",(CF$76*$C$72),"")</f>
        <v/>
      </c>
      <c r="CG85" s="18" t="str">
        <f>IF(CG20="Y",(CG$76*$C$72),"")</f>
        <v/>
      </c>
      <c r="CH85" s="18" t="str">
        <f>IF(CH20="Y",(CH$76*$C$72),"")</f>
        <v/>
      </c>
      <c r="CI85" s="18" t="str">
        <f>IF(CI20="Y",(CI$76*$C$72),"")</f>
        <v/>
      </c>
      <c r="CJ85" s="18" t="str">
        <f>IF(CJ20="Y",(CJ$76*$C$72),"")</f>
        <v/>
      </c>
      <c r="CK85" s="18">
        <f>IF(CK20="Y",(CK$76*$C$72),"")</f>
        <v>124000</v>
      </c>
      <c r="CL85" s="18">
        <f>IF(CL20="Y",(CL$76*$C$72),"")</f>
        <v>48000</v>
      </c>
      <c r="CM85" s="18" t="str">
        <f>IF(CM20="Y",(CM$76*$C$72),"")</f>
        <v/>
      </c>
      <c r="CN85" s="18" t="str">
        <f>IF(CN20="Y",(CN$76*$C$72),"")</f>
        <v/>
      </c>
      <c r="CO85" s="18" t="str">
        <f>IF(CO20="Y",(CO$76*$C$72),"")</f>
        <v/>
      </c>
      <c r="CP85" s="18" t="str">
        <f>IF(CP20="Y",(CP$76*$C$72),"")</f>
        <v/>
      </c>
      <c r="CQ85" s="18" t="str">
        <f>IF(CQ20="Y",(CQ$76*$C$72),"")</f>
        <v/>
      </c>
      <c r="CR85" s="18" t="str">
        <f>IF(CR20="Y",(CR$76*$C$72),"")</f>
        <v/>
      </c>
      <c r="CS85" s="18" t="str">
        <f>IF(CS20="Y",(CS$76*$C$72),"")</f>
        <v/>
      </c>
      <c r="CT85" s="18" t="str">
        <f>IF(CT20="Y",(CT$76*$C$72),"")</f>
        <v/>
      </c>
      <c r="CU85" s="18" t="str">
        <f>IF(CU20="Y",(CU$76*$C$72),"")</f>
        <v/>
      </c>
      <c r="CV85" s="18" t="str">
        <f>IF(CV20="Y",(CV$76*$C$72),"")</f>
        <v/>
      </c>
      <c r="CW85" s="18" t="str">
        <f>IF(CW20="Y",(CW$76*$C$72),"")</f>
        <v/>
      </c>
      <c r="CX85" s="18" t="str">
        <f>IF(CX20="Y",(CX$76*$C$72),"")</f>
        <v/>
      </c>
      <c r="CY85" s="19">
        <f t="shared" si="17"/>
        <v>2910000</v>
      </c>
      <c r="CZ85" s="19">
        <f t="shared" si="18"/>
        <v>-1910000</v>
      </c>
      <c r="DA85" s="20">
        <f t="shared" si="19"/>
        <v>2.91</v>
      </c>
      <c r="DC85" s="55"/>
    </row>
    <row r="86" spans="1:107" ht="30" outlineLevel="1" x14ac:dyDescent="0.25">
      <c r="A86" s="3" t="str">
        <f>A21</f>
        <v>J10</v>
      </c>
      <c r="B86" s="3" t="str">
        <f>B21</f>
        <v>EPP14</v>
      </c>
      <c r="C86" s="66" t="str">
        <f>C21</f>
        <v>Highways</v>
      </c>
      <c r="D86" s="3" t="str">
        <f>D21</f>
        <v>Junction 10 – B1393 Epping Road / Theydon Road Signalised Junction, Epping</v>
      </c>
      <c r="E86" s="3" t="str">
        <f>E21</f>
        <v>Signalised Junction</v>
      </c>
      <c r="F86" s="3" t="str">
        <f>F21</f>
        <v>Apportioned to South Epping Masterplan only.</v>
      </c>
      <c r="G86" s="43">
        <f>G21</f>
        <v>1000000</v>
      </c>
      <c r="H86" s="18" t="str">
        <f>IF(H21="Y",(H$76*$C$72),"")</f>
        <v/>
      </c>
      <c r="I86" s="18" t="str">
        <f>IF(I21="Y",(I$76*$C$72),"")</f>
        <v/>
      </c>
      <c r="J86" s="18" t="str">
        <f>IF(J21="Y",(J$76*$C$72),"")</f>
        <v/>
      </c>
      <c r="K86" s="18">
        <f>IF(K21="Y",(K$76*$C$72),"")</f>
        <v>450000</v>
      </c>
      <c r="L86" s="18">
        <f>IF(L21="Y",(L$76*$C$72),"")</f>
        <v>500000</v>
      </c>
      <c r="M86" s="18" t="str">
        <f>IF(M21="Y",(M$76*$C$72),"")</f>
        <v/>
      </c>
      <c r="N86" s="18" t="str">
        <f>IF(N21="Y",(N$76*$C$72),"")</f>
        <v/>
      </c>
      <c r="O86" s="18" t="str">
        <f>IF(O21="Y",(O$76*$C$72),"")</f>
        <v/>
      </c>
      <c r="P86" s="18" t="str">
        <f>IF(P21="Y",(P$76*$C$72),"")</f>
        <v/>
      </c>
      <c r="Q86" s="18" t="str">
        <f>IF(Q21="Y",(Q$76*$C$72),"")</f>
        <v/>
      </c>
      <c r="R86" s="18" t="str">
        <f>IF(R21="Y",(R$76*$C$72),"")</f>
        <v/>
      </c>
      <c r="S86" s="18" t="str">
        <f>IF(S21="Y",(S$76*$C$72),"")</f>
        <v/>
      </c>
      <c r="T86" s="18" t="str">
        <f>IF(T21="Y",(T$76*$C$72),"")</f>
        <v/>
      </c>
      <c r="U86" s="18" t="str">
        <f>IF(U21="Y",(U$76*$C$72),"")</f>
        <v/>
      </c>
      <c r="V86" s="18" t="str">
        <f>IF(V21="Y",(V$76*$C$72),"")</f>
        <v/>
      </c>
      <c r="W86" s="18" t="str">
        <f>IF(W21="Y",(W$76*$C$72),"")</f>
        <v/>
      </c>
      <c r="X86" s="18" t="str">
        <f>IF(X21="Y",(X$76*$C$72),"")</f>
        <v/>
      </c>
      <c r="Y86" s="18" t="str">
        <f>IF(Y21="Y",(Y$76*$C$72),"")</f>
        <v/>
      </c>
      <c r="Z86" s="18" t="str">
        <f>IF(Z21="Y",(Z$76*$C$72),"")</f>
        <v/>
      </c>
      <c r="AA86" s="18" t="str">
        <f>IF(AA21="Y",(AA$76*$C$72),"")</f>
        <v/>
      </c>
      <c r="AB86" s="18" t="str">
        <f>IF(AB21="Y",(AB$76*$C$72),"")</f>
        <v/>
      </c>
      <c r="AC86" s="18" t="str">
        <f>IF(AC21="Y",(AC$76*$C$72),"")</f>
        <v/>
      </c>
      <c r="AD86" s="18" t="str">
        <f>IF(AD21="Y",(AD$76*$C$72),"")</f>
        <v/>
      </c>
      <c r="AE86" s="18" t="str">
        <f>IF(AE21="Y",(AE$76*$C$72),"")</f>
        <v/>
      </c>
      <c r="AF86" s="18" t="str">
        <f>IF(AF21="Y",(AF$76*$C$72),"")</f>
        <v/>
      </c>
      <c r="AG86" s="18" t="str">
        <f>IF(AG21="Y",(AG$76*$C$72),"")</f>
        <v/>
      </c>
      <c r="AH86" s="18" t="str">
        <f>IF(AH21="Y",(AH$76*$C$72),"")</f>
        <v/>
      </c>
      <c r="AI86" s="18" t="str">
        <f>IF(AI21="Y",(AI$76*$C$72),"")</f>
        <v/>
      </c>
      <c r="AJ86" s="18" t="str">
        <f>IF(AJ21="Y",(AJ$76*$C$72),"")</f>
        <v/>
      </c>
      <c r="AK86" s="18" t="str">
        <f>IF(AK21="Y",(AK$76*$C$72),"")</f>
        <v/>
      </c>
      <c r="AL86" s="18" t="str">
        <f>IF(AL21="Y",(AL$76*$C$72),"")</f>
        <v/>
      </c>
      <c r="AM86" s="18" t="str">
        <f>IF(AM21="Y",(AM$76*$C$72),"")</f>
        <v/>
      </c>
      <c r="AN86" s="18" t="str">
        <f>IF(AN21="Y",(AN$76*$C$72),"")</f>
        <v/>
      </c>
      <c r="AO86" s="18" t="str">
        <f>IF(AO21="Y",(AO$76*$C$72),"")</f>
        <v/>
      </c>
      <c r="AP86" s="18" t="str">
        <f>IF(AP21="Y",(AP$76*$C$72),"")</f>
        <v/>
      </c>
      <c r="AQ86" s="18" t="str">
        <f>IF(AQ21="Y",(AQ$76*$C$72),"")</f>
        <v/>
      </c>
      <c r="AR86" s="18" t="str">
        <f>IF(AR21="Y",(AR$76*$C$72),"")</f>
        <v/>
      </c>
      <c r="AS86" s="18" t="str">
        <f>IF(AS21="Y",(AS$76*$C$72),"")</f>
        <v/>
      </c>
      <c r="AT86" s="18" t="str">
        <f>IF(AT21="Y",(AT$76*$C$72),"")</f>
        <v/>
      </c>
      <c r="AU86" s="18" t="str">
        <f>IF(AU21="Y",(AU$76*$C$72),"")</f>
        <v/>
      </c>
      <c r="AV86" s="18" t="str">
        <f>IF(AV21="Y",(AV$76*$C$72),"")</f>
        <v/>
      </c>
      <c r="AW86" s="18" t="str">
        <f>IF(AW21="Y",(AW$76*$C$72),"")</f>
        <v/>
      </c>
      <c r="AX86" s="18" t="str">
        <f>IF(AX21="Y",(AX$76*$C$72),"")</f>
        <v/>
      </c>
      <c r="AY86" s="18" t="str">
        <f>IF(AY21="Y",(AY$76*$C$72),"")</f>
        <v/>
      </c>
      <c r="AZ86" s="18" t="str">
        <f>IF(AZ21="Y",(AZ$76*$C$72),"")</f>
        <v/>
      </c>
      <c r="BA86" s="18" t="str">
        <f>IF(BA21="Y",(BA$76*$C$72),"")</f>
        <v/>
      </c>
      <c r="BB86" s="18" t="str">
        <f>IF(BB21="Y",(BB$76*$C$72),"")</f>
        <v/>
      </c>
      <c r="BC86" s="18" t="str">
        <f>IF(BC21="Y",(BC$76*$C$72),"")</f>
        <v/>
      </c>
      <c r="BD86" s="18" t="str">
        <f>IF(BD21="Y",(BD$76*$C$72),"")</f>
        <v/>
      </c>
      <c r="BE86" s="18" t="str">
        <f>IF(BE21="Y",(BE$76*$C$72),"")</f>
        <v/>
      </c>
      <c r="BF86" s="18" t="str">
        <f>IF(BF21="Y",(BF$76*$C$72),"")</f>
        <v/>
      </c>
      <c r="BG86" s="18" t="str">
        <f>IF(BG21="Y",(BG$76*$C$72),"")</f>
        <v/>
      </c>
      <c r="BH86" s="18" t="str">
        <f>IF(BH21="Y",(BH$76*$C$72),"")</f>
        <v/>
      </c>
      <c r="BI86" s="18" t="str">
        <f>IF(BI21="Y",(BI$76*$C$72),"")</f>
        <v/>
      </c>
      <c r="BJ86" s="18" t="str">
        <f>IF(BJ21="Y",(BJ$76*$C$72),"")</f>
        <v/>
      </c>
      <c r="BK86" s="18" t="str">
        <f>IF(BK21="Y",(BK$76*$C$72),"")</f>
        <v/>
      </c>
      <c r="BL86" s="18" t="str">
        <f>IF(BL21="Y",(BL$76*$C$72),"")</f>
        <v/>
      </c>
      <c r="BM86" s="18" t="str">
        <f>IF(BM21="Y",(BM$76*$C$72),"")</f>
        <v/>
      </c>
      <c r="BN86" s="18" t="str">
        <f>IF(BN21="Y",(BN$76*$C$72),"")</f>
        <v/>
      </c>
      <c r="BO86" s="18" t="str">
        <f>IF(BO21="Y",(BO$76*$C$72),"")</f>
        <v/>
      </c>
      <c r="BP86" s="18" t="str">
        <f>IF(BP21="Y",(BP$76*$C$72),"")</f>
        <v/>
      </c>
      <c r="BQ86" s="18" t="str">
        <f>IF(BQ21="Y",(BQ$76*$C$72),"")</f>
        <v/>
      </c>
      <c r="BR86" s="18" t="str">
        <f>IF(BR21="Y",(BR$76*$C$72),"")</f>
        <v/>
      </c>
      <c r="BS86" s="18" t="str">
        <f>IF(BS21="Y",(BS$76*$C$72),"")</f>
        <v/>
      </c>
      <c r="BT86" s="18" t="str">
        <f>IF(BT21="Y",(BT$76*$C$72),"")</f>
        <v/>
      </c>
      <c r="BU86" s="18" t="str">
        <f>IF(BU21="Y",(BU$76*$C$72),"")</f>
        <v/>
      </c>
      <c r="BV86" s="18" t="str">
        <f>IF(BV21="Y",(BV$76*$C$72),"")</f>
        <v/>
      </c>
      <c r="BW86" s="18" t="str">
        <f>IF(BW21="Y",(BW$76*$C$72),"")</f>
        <v/>
      </c>
      <c r="BX86" s="18" t="str">
        <f>IF(BX21="Y",(BX$76*$C$72),"")</f>
        <v/>
      </c>
      <c r="BY86" s="18" t="str">
        <f>IF(BY21="Y",(BY$76*$C$72),"")</f>
        <v/>
      </c>
      <c r="BZ86" s="18" t="str">
        <f>IF(BZ21="Y",(BZ$76*$C$72),"")</f>
        <v/>
      </c>
      <c r="CA86" s="18" t="str">
        <f>IF(CA21="Y",(CA$76*$C$72),"")</f>
        <v/>
      </c>
      <c r="CB86" s="18" t="str">
        <f>IF(CB21="Y",(CB$76*$C$72),"")</f>
        <v/>
      </c>
      <c r="CC86" s="18" t="str">
        <f>IF(CC21="Y",(CC$76*$C$72),"")</f>
        <v/>
      </c>
      <c r="CD86" s="18" t="str">
        <f>IF(CD21="Y",(CD$76*$C$72),"")</f>
        <v/>
      </c>
      <c r="CE86" s="18" t="str">
        <f>IF(CE21="Y",(CE$76*$C$72),"")</f>
        <v/>
      </c>
      <c r="CF86" s="18" t="str">
        <f>IF(CF21="Y",(CF$76*$C$72),"")</f>
        <v/>
      </c>
      <c r="CG86" s="18" t="str">
        <f>IF(CG21="Y",(CG$76*$C$72),"")</f>
        <v/>
      </c>
      <c r="CH86" s="18" t="str">
        <f>IF(CH21="Y",(CH$76*$C$72),"")</f>
        <v/>
      </c>
      <c r="CI86" s="18" t="str">
        <f>IF(CI21="Y",(CI$76*$C$72),"")</f>
        <v/>
      </c>
      <c r="CJ86" s="18" t="str">
        <f>IF(CJ21="Y",(CJ$76*$C$72),"")</f>
        <v/>
      </c>
      <c r="CK86" s="18" t="str">
        <f>IF(CK21="Y",(CK$76*$C$72),"")</f>
        <v/>
      </c>
      <c r="CL86" s="18" t="str">
        <f>IF(CL21="Y",(CL$76*$C$72),"")</f>
        <v/>
      </c>
      <c r="CM86" s="18" t="str">
        <f>IF(CM21="Y",(CM$76*$C$72),"")</f>
        <v/>
      </c>
      <c r="CN86" s="18" t="str">
        <f>IF(CN21="Y",(CN$76*$C$72),"")</f>
        <v/>
      </c>
      <c r="CO86" s="18" t="str">
        <f>IF(CO21="Y",(CO$76*$C$72),"")</f>
        <v/>
      </c>
      <c r="CP86" s="18" t="str">
        <f>IF(CP21="Y",(CP$76*$C$72),"")</f>
        <v/>
      </c>
      <c r="CQ86" s="18" t="str">
        <f>IF(CQ21="Y",(CQ$76*$C$72),"")</f>
        <v/>
      </c>
      <c r="CR86" s="18" t="str">
        <f>IF(CR21="Y",(CR$76*$C$72),"")</f>
        <v/>
      </c>
      <c r="CS86" s="18" t="str">
        <f>IF(CS21="Y",(CS$76*$C$72),"")</f>
        <v/>
      </c>
      <c r="CT86" s="18" t="str">
        <f>IF(CT21="Y",(CT$76*$C$72),"")</f>
        <v/>
      </c>
      <c r="CU86" s="18" t="str">
        <f>IF(CU21="Y",(CU$76*$C$72),"")</f>
        <v/>
      </c>
      <c r="CV86" s="18" t="str">
        <f>IF(CV21="Y",(CV$76*$C$72),"")</f>
        <v/>
      </c>
      <c r="CW86" s="18" t="str">
        <f>IF(CW21="Y",(CW$76*$C$72),"")</f>
        <v/>
      </c>
      <c r="CX86" s="18" t="str">
        <f>IF(CX21="Y",(CX$76*$C$72),"")</f>
        <v/>
      </c>
      <c r="CY86" s="19">
        <f t="shared" si="17"/>
        <v>950000</v>
      </c>
      <c r="CZ86" s="19">
        <f t="shared" si="18"/>
        <v>50000</v>
      </c>
      <c r="DA86" s="20">
        <f t="shared" si="19"/>
        <v>0.95</v>
      </c>
      <c r="DC86" s="55"/>
    </row>
    <row r="87" spans="1:107" ht="30" outlineLevel="1" x14ac:dyDescent="0.25">
      <c r="A87" s="3" t="str">
        <f>A22</f>
        <v>J11</v>
      </c>
      <c r="B87" s="3" t="str">
        <f>B22</f>
        <v>EPP15</v>
      </c>
      <c r="C87" s="66" t="str">
        <f>C22</f>
        <v>Highways</v>
      </c>
      <c r="D87" s="3" t="str">
        <f>D22</f>
        <v>Junction 11 – B1393 High Road / Bury Lane Roundabout, Epping</v>
      </c>
      <c r="E87" s="3" t="str">
        <f>E22</f>
        <v>Roundabout junction</v>
      </c>
      <c r="F87" s="3">
        <f>F22</f>
        <v>0</v>
      </c>
      <c r="G87" s="43">
        <f>G22</f>
        <v>1000000</v>
      </c>
      <c r="H87" s="18" t="str">
        <f>IF(H22="Y",(H$76*$C$72),"")</f>
        <v/>
      </c>
      <c r="I87" s="18" t="str">
        <f>IF(I22="Y",(I$76*$C$72),"")</f>
        <v/>
      </c>
      <c r="J87" s="18" t="str">
        <f>IF(J22="Y",(J$76*$C$72),"")</f>
        <v/>
      </c>
      <c r="K87" s="18">
        <f>IF(K22="Y",(K$76*$C$72),"")</f>
        <v>450000</v>
      </c>
      <c r="L87" s="18">
        <f>IF(L22="Y",(L$76*$C$72),"")</f>
        <v>500000</v>
      </c>
      <c r="M87" s="18">
        <f>IF(M22="Y",(M$76*$C$72),"")</f>
        <v>89000</v>
      </c>
      <c r="N87" s="18">
        <f>IF(N22="Y",(N$76*$C$72),"")</f>
        <v>34000</v>
      </c>
      <c r="O87" s="18">
        <f>IF(O22="Y",(O$76*$C$72),"")</f>
        <v>43000</v>
      </c>
      <c r="P87" s="18">
        <f>IF(P22="Y",(P$76*$C$72),"")</f>
        <v>47000</v>
      </c>
      <c r="Q87" s="18">
        <f>IF(Q22="Y",(Q$76*$C$72),"")</f>
        <v>31000</v>
      </c>
      <c r="R87" s="18">
        <f>IF(R22="Y",(R$76*$C$72),"")</f>
        <v>44000</v>
      </c>
      <c r="S87" s="18">
        <f>IF(S22="Y",(S$76*$C$72),"")</f>
        <v>50000</v>
      </c>
      <c r="T87" s="18" t="str">
        <f>IF(T22="Y",(T$76*$C$72),"")</f>
        <v/>
      </c>
      <c r="U87" s="18" t="str">
        <f>IF(U22="Y",(U$76*$C$72),"")</f>
        <v/>
      </c>
      <c r="V87" s="18" t="str">
        <f>IF(V22="Y",(V$76*$C$72),"")</f>
        <v/>
      </c>
      <c r="W87" s="18" t="str">
        <f>IF(W22="Y",(W$76*$C$72),"")</f>
        <v/>
      </c>
      <c r="X87" s="18" t="str">
        <f>IF(X22="Y",(X$76*$C$72),"")</f>
        <v/>
      </c>
      <c r="Y87" s="18" t="str">
        <f>IF(Y22="Y",(Y$76*$C$72),"")</f>
        <v/>
      </c>
      <c r="Z87" s="18" t="str">
        <f>IF(Z22="Y",(Z$76*$C$72),"")</f>
        <v/>
      </c>
      <c r="AA87" s="18" t="str">
        <f>IF(AA22="Y",(AA$76*$C$72),"")</f>
        <v/>
      </c>
      <c r="AB87" s="18" t="str">
        <f>IF(AB22="Y",(AB$76*$C$72),"")</f>
        <v/>
      </c>
      <c r="AC87" s="18" t="str">
        <f>IF(AC22="Y",(AC$76*$C$72),"")</f>
        <v/>
      </c>
      <c r="AD87" s="18" t="str">
        <f>IF(AD22="Y",(AD$76*$C$72),"")</f>
        <v/>
      </c>
      <c r="AE87" s="18" t="str">
        <f>IF(AE22="Y",(AE$76*$C$72),"")</f>
        <v/>
      </c>
      <c r="AF87" s="18" t="str">
        <f>IF(AF22="Y",(AF$76*$C$72),"")</f>
        <v/>
      </c>
      <c r="AG87" s="18" t="str">
        <f>IF(AG22="Y",(AG$76*$C$72),"")</f>
        <v/>
      </c>
      <c r="AH87" s="18" t="str">
        <f>IF(AH22="Y",(AH$76*$C$72),"")</f>
        <v/>
      </c>
      <c r="AI87" s="18" t="str">
        <f>IF(AI22="Y",(AI$76*$C$72),"")</f>
        <v/>
      </c>
      <c r="AJ87" s="18" t="str">
        <f>IF(AJ22="Y",(AJ$76*$C$72),"")</f>
        <v/>
      </c>
      <c r="AK87" s="18" t="str">
        <f>IF(AK22="Y",(AK$76*$C$72),"")</f>
        <v/>
      </c>
      <c r="AL87" s="18" t="str">
        <f>IF(AL22="Y",(AL$76*$C$72),"")</f>
        <v/>
      </c>
      <c r="AM87" s="18" t="str">
        <f>IF(AM22="Y",(AM$76*$C$72),"")</f>
        <v/>
      </c>
      <c r="AN87" s="18" t="str">
        <f>IF(AN22="Y",(AN$76*$C$72),"")</f>
        <v/>
      </c>
      <c r="AO87" s="18" t="str">
        <f>IF(AO22="Y",(AO$76*$C$72),"")</f>
        <v/>
      </c>
      <c r="AP87" s="18" t="str">
        <f>IF(AP22="Y",(AP$76*$C$72),"")</f>
        <v/>
      </c>
      <c r="AQ87" s="18" t="str">
        <f>IF(AQ22="Y",(AQ$76*$C$72),"")</f>
        <v/>
      </c>
      <c r="AR87" s="18" t="str">
        <f>IF(AR22="Y",(AR$76*$C$72),"")</f>
        <v/>
      </c>
      <c r="AS87" s="18" t="str">
        <f>IF(AS22="Y",(AS$76*$C$72),"")</f>
        <v/>
      </c>
      <c r="AT87" s="18" t="str">
        <f>IF(AT22="Y",(AT$76*$C$72),"")</f>
        <v/>
      </c>
      <c r="AU87" s="18" t="str">
        <f>IF(AU22="Y",(AU$76*$C$72),"")</f>
        <v/>
      </c>
      <c r="AV87" s="18" t="str">
        <f>IF(AV22="Y",(AV$76*$C$72),"")</f>
        <v/>
      </c>
      <c r="AW87" s="18" t="str">
        <f>IF(AW22="Y",(AW$76*$C$72),"")</f>
        <v/>
      </c>
      <c r="AX87" s="18" t="str">
        <f>IF(AX22="Y",(AX$76*$C$72),"")</f>
        <v/>
      </c>
      <c r="AY87" s="18" t="str">
        <f>IF(AY22="Y",(AY$76*$C$72),"")</f>
        <v/>
      </c>
      <c r="AZ87" s="18" t="str">
        <f>IF(AZ22="Y",(AZ$76*$C$72),"")</f>
        <v/>
      </c>
      <c r="BA87" s="18" t="str">
        <f>IF(BA22="Y",(BA$76*$C$72),"")</f>
        <v/>
      </c>
      <c r="BB87" s="18" t="str">
        <f>IF(BB22="Y",(BB$76*$C$72),"")</f>
        <v/>
      </c>
      <c r="BC87" s="18" t="str">
        <f>IF(BC22="Y",(BC$76*$C$72),"")</f>
        <v/>
      </c>
      <c r="BD87" s="18" t="str">
        <f>IF(BD22="Y",(BD$76*$C$72),"")</f>
        <v/>
      </c>
      <c r="BE87" s="18" t="str">
        <f>IF(BE22="Y",(BE$76*$C$72),"")</f>
        <v/>
      </c>
      <c r="BF87" s="18" t="str">
        <f>IF(BF22="Y",(BF$76*$C$72),"")</f>
        <v/>
      </c>
      <c r="BG87" s="18" t="str">
        <f>IF(BG22="Y",(BG$76*$C$72),"")</f>
        <v/>
      </c>
      <c r="BH87" s="18" t="str">
        <f>IF(BH22="Y",(BH$76*$C$72),"")</f>
        <v/>
      </c>
      <c r="BI87" s="18">
        <f>IF(BI22="Y",(BI$76*$C$72),"")</f>
        <v>223000</v>
      </c>
      <c r="BJ87" s="18">
        <f>IF(BJ22="Y",(BJ$76*$C$72),"")</f>
        <v>21000</v>
      </c>
      <c r="BK87" s="18">
        <f>IF(BK22="Y",(BK$76*$C$72),"")</f>
        <v>728000</v>
      </c>
      <c r="BL87" s="18">
        <f>IF(BL22="Y",(BL$76*$C$72),"")</f>
        <v>27000</v>
      </c>
      <c r="BM87" s="18">
        <f>IF(BM22="Y",(BM$76*$C$72),"")</f>
        <v>51000</v>
      </c>
      <c r="BN87" s="18">
        <f>IF(BN22="Y",(BN$76*$C$72),"")</f>
        <v>400000</v>
      </c>
      <c r="BO87" s="18" t="str">
        <f>IF(BO22="Y",(BO$76*$C$72),"")</f>
        <v/>
      </c>
      <c r="BP87" s="18" t="str">
        <f>IF(BP22="Y",(BP$76*$C$72),"")</f>
        <v/>
      </c>
      <c r="BQ87" s="18" t="str">
        <f>IF(BQ22="Y",(BQ$76*$C$72),"")</f>
        <v/>
      </c>
      <c r="BR87" s="18" t="str">
        <f>IF(BR22="Y",(BR$76*$C$72),"")</f>
        <v/>
      </c>
      <c r="BS87" s="18" t="str">
        <f>IF(BS22="Y",(BS$76*$C$72),"")</f>
        <v/>
      </c>
      <c r="BT87" s="18" t="str">
        <f>IF(BT22="Y",(BT$76*$C$72),"")</f>
        <v/>
      </c>
      <c r="BU87" s="18" t="str">
        <f>IF(BU22="Y",(BU$76*$C$72),"")</f>
        <v/>
      </c>
      <c r="BV87" s="18" t="str">
        <f>IF(BV22="Y",(BV$76*$C$72),"")</f>
        <v/>
      </c>
      <c r="BW87" s="18" t="str">
        <f>IF(BW22="Y",(BW$76*$C$72),"")</f>
        <v/>
      </c>
      <c r="BX87" s="18" t="str">
        <f>IF(BX22="Y",(BX$76*$C$72),"")</f>
        <v/>
      </c>
      <c r="BY87" s="18" t="str">
        <f>IF(BY22="Y",(BY$76*$C$72),"")</f>
        <v/>
      </c>
      <c r="BZ87" s="18" t="str">
        <f>IF(BZ22="Y",(BZ$76*$C$72),"")</f>
        <v/>
      </c>
      <c r="CA87" s="18" t="str">
        <f>IF(CA22="Y",(CA$76*$C$72),"")</f>
        <v/>
      </c>
      <c r="CB87" s="18" t="str">
        <f>IF(CB22="Y",(CB$76*$C$72),"")</f>
        <v/>
      </c>
      <c r="CC87" s="18" t="str">
        <f>IF(CC22="Y",(CC$76*$C$72),"")</f>
        <v/>
      </c>
      <c r="CD87" s="18" t="str">
        <f>IF(CD22="Y",(CD$76*$C$72),"")</f>
        <v/>
      </c>
      <c r="CE87" s="18" t="str">
        <f>IF(CE22="Y",(CE$76*$C$72),"")</f>
        <v/>
      </c>
      <c r="CF87" s="18" t="str">
        <f>IF(CF22="Y",(CF$76*$C$72),"")</f>
        <v/>
      </c>
      <c r="CG87" s="18" t="str">
        <f>IF(CG22="Y",(CG$76*$C$72),"")</f>
        <v/>
      </c>
      <c r="CH87" s="18" t="str">
        <f>IF(CH22="Y",(CH$76*$C$72),"")</f>
        <v/>
      </c>
      <c r="CI87" s="18" t="str">
        <f>IF(CI22="Y",(CI$76*$C$72),"")</f>
        <v/>
      </c>
      <c r="CJ87" s="18" t="str">
        <f>IF(CJ22="Y",(CJ$76*$C$72),"")</f>
        <v/>
      </c>
      <c r="CK87" s="18">
        <f>IF(CK22="Y",(CK$76*$C$72),"")</f>
        <v>124000</v>
      </c>
      <c r="CL87" s="18">
        <f>IF(CL22="Y",(CL$76*$C$72),"")</f>
        <v>48000</v>
      </c>
      <c r="CM87" s="18" t="str">
        <f>IF(CM22="Y",(CM$76*$C$72),"")</f>
        <v/>
      </c>
      <c r="CN87" s="18" t="str">
        <f>IF(CN22="Y",(CN$76*$C$72),"")</f>
        <v/>
      </c>
      <c r="CO87" s="18" t="str">
        <f>IF(CO22="Y",(CO$76*$C$72),"")</f>
        <v/>
      </c>
      <c r="CP87" s="18" t="str">
        <f>IF(CP22="Y",(CP$76*$C$72),"")</f>
        <v/>
      </c>
      <c r="CQ87" s="18" t="str">
        <f>IF(CQ22="Y",(CQ$76*$C$72),"")</f>
        <v/>
      </c>
      <c r="CR87" s="18" t="str">
        <f>IF(CR22="Y",(CR$76*$C$72),"")</f>
        <v/>
      </c>
      <c r="CS87" s="18" t="str">
        <f>IF(CS22="Y",(CS$76*$C$72),"")</f>
        <v/>
      </c>
      <c r="CT87" s="18" t="str">
        <f>IF(CT22="Y",(CT$76*$C$72),"")</f>
        <v/>
      </c>
      <c r="CU87" s="18" t="str">
        <f>IF(CU22="Y",(CU$76*$C$72),"")</f>
        <v/>
      </c>
      <c r="CV87" s="18" t="str">
        <f>IF(CV22="Y",(CV$76*$C$72),"")</f>
        <v/>
      </c>
      <c r="CW87" s="18" t="str">
        <f>IF(CW22="Y",(CW$76*$C$72),"")</f>
        <v/>
      </c>
      <c r="CX87" s="18" t="str">
        <f>IF(CX22="Y",(CX$76*$C$72),"")</f>
        <v/>
      </c>
      <c r="CY87" s="19">
        <f t="shared" si="17"/>
        <v>2910000</v>
      </c>
      <c r="CZ87" s="19">
        <f t="shared" si="18"/>
        <v>-1910000</v>
      </c>
      <c r="DA87" s="20">
        <f t="shared" si="19"/>
        <v>2.91</v>
      </c>
      <c r="DC87" s="55"/>
    </row>
    <row r="88" spans="1:107" ht="30" outlineLevel="1" x14ac:dyDescent="0.25">
      <c r="A88" s="3" t="str">
        <f>A23</f>
        <v>J13</v>
      </c>
      <c r="B88" s="3" t="str">
        <f>B23</f>
        <v>ONG4</v>
      </c>
      <c r="C88" s="66" t="str">
        <f>C23</f>
        <v>Highways</v>
      </c>
      <c r="D88" s="3" t="str">
        <f>D23</f>
        <v>Junction 13 – A113 Coopers Hill / Brentwood Road Roundabout, Marden Ash / Ongar</v>
      </c>
      <c r="E88" s="3" t="str">
        <f>E23</f>
        <v>Roundabout junction</v>
      </c>
      <c r="F88" s="3">
        <f>F23</f>
        <v>0</v>
      </c>
      <c r="G88" s="43">
        <f>G23</f>
        <v>1000000</v>
      </c>
      <c r="H88" s="18" t="str">
        <f>IF(H23="Y",(H$76*$C$72),"")</f>
        <v/>
      </c>
      <c r="I88" s="18" t="str">
        <f>IF(I23="Y",(I$76*$C$72),"")</f>
        <v/>
      </c>
      <c r="J88" s="18" t="str">
        <f>IF(J23="Y",(J$76*$C$72),"")</f>
        <v/>
      </c>
      <c r="K88" s="18" t="str">
        <f>IF(K23="Y",(K$76*$C$72),"")</f>
        <v/>
      </c>
      <c r="L88" s="18" t="str">
        <f>IF(L23="Y",(L$76*$C$72),"")</f>
        <v/>
      </c>
      <c r="M88" s="18" t="str">
        <f>IF(M23="Y",(M$76*$C$72),"")</f>
        <v/>
      </c>
      <c r="N88" s="18" t="str">
        <f>IF(N23="Y",(N$76*$C$72),"")</f>
        <v/>
      </c>
      <c r="O88" s="18" t="str">
        <f>IF(O23="Y",(O$76*$C$72),"")</f>
        <v/>
      </c>
      <c r="P88" s="18" t="str">
        <f>IF(P23="Y",(P$76*$C$72),"")</f>
        <v/>
      </c>
      <c r="Q88" s="18" t="str">
        <f>IF(Q23="Y",(Q$76*$C$72),"")</f>
        <v/>
      </c>
      <c r="R88" s="18" t="str">
        <f>IF(R23="Y",(R$76*$C$72),"")</f>
        <v/>
      </c>
      <c r="S88" s="18" t="str">
        <f>IF(S23="Y",(S$76*$C$72),"")</f>
        <v/>
      </c>
      <c r="T88" s="18" t="str">
        <f>IF(T23="Y",(T$76*$C$72),"")</f>
        <v/>
      </c>
      <c r="U88" s="18" t="str">
        <f>IF(U23="Y",(U$76*$C$72),"")</f>
        <v/>
      </c>
      <c r="V88" s="18" t="str">
        <f>IF(V23="Y",(V$76*$C$72),"")</f>
        <v/>
      </c>
      <c r="W88" s="18" t="str">
        <f>IF(W23="Y",(W$76*$C$72),"")</f>
        <v/>
      </c>
      <c r="X88" s="18" t="str">
        <f>IF(X23="Y",(X$76*$C$72),"")</f>
        <v/>
      </c>
      <c r="Y88" s="18" t="str">
        <f>IF(Y23="Y",(Y$76*$C$72),"")</f>
        <v/>
      </c>
      <c r="Z88" s="18" t="str">
        <f>IF(Z23="Y",(Z$76*$C$72),"")</f>
        <v/>
      </c>
      <c r="AA88" s="18" t="str">
        <f>IF(AA23="Y",(AA$76*$C$72),"")</f>
        <v/>
      </c>
      <c r="AB88" s="18" t="str">
        <f>IF(AB23="Y",(AB$76*$C$72),"")</f>
        <v/>
      </c>
      <c r="AC88" s="18" t="str">
        <f>IF(AC23="Y",(AC$76*$C$72),"")</f>
        <v/>
      </c>
      <c r="AD88" s="18" t="str">
        <f>IF(AD23="Y",(AD$76*$C$72),"")</f>
        <v/>
      </c>
      <c r="AE88" s="18" t="str">
        <f>IF(AE23="Y",(AE$76*$C$72),"")</f>
        <v/>
      </c>
      <c r="AF88" s="18" t="str">
        <f>IF(AF23="Y",(AF$76*$C$72),"")</f>
        <v/>
      </c>
      <c r="AG88" s="18" t="str">
        <f>IF(AG23="Y",(AG$76*$C$72),"")</f>
        <v/>
      </c>
      <c r="AH88" s="18" t="str">
        <f>IF(AH23="Y",(AH$76*$C$72),"")</f>
        <v/>
      </c>
      <c r="AI88" s="18" t="str">
        <f>IF(AI23="Y",(AI$76*$C$72),"")</f>
        <v/>
      </c>
      <c r="AJ88" s="18" t="str">
        <f>IF(AJ23="Y",(AJ$76*$C$72),"")</f>
        <v/>
      </c>
      <c r="AK88" s="18" t="str">
        <f>IF(AK23="Y",(AK$76*$C$72),"")</f>
        <v/>
      </c>
      <c r="AL88" s="18" t="str">
        <f>IF(AL23="Y",(AL$76*$C$72),"")</f>
        <v/>
      </c>
      <c r="AM88" s="18" t="str">
        <f>IF(AM23="Y",(AM$76*$C$72),"")</f>
        <v/>
      </c>
      <c r="AN88" s="18" t="str">
        <f>IF(AN23="Y",(AN$76*$C$72),"")</f>
        <v/>
      </c>
      <c r="AO88" s="18" t="str">
        <f>IF(AO23="Y",(AO$76*$C$72),"")</f>
        <v/>
      </c>
      <c r="AP88" s="18" t="str">
        <f>IF(AP23="Y",(AP$76*$C$72),"")</f>
        <v/>
      </c>
      <c r="AQ88" s="18" t="str">
        <f>IF(AQ23="Y",(AQ$76*$C$72),"")</f>
        <v/>
      </c>
      <c r="AR88" s="18" t="str">
        <f>IF(AR23="Y",(AR$76*$C$72),"")</f>
        <v/>
      </c>
      <c r="AS88" s="18" t="str">
        <f>IF(AS23="Y",(AS$76*$C$72),"")</f>
        <v/>
      </c>
      <c r="AT88" s="18" t="str">
        <f>IF(AT23="Y",(AT$76*$C$72),"")</f>
        <v/>
      </c>
      <c r="AU88" s="18" t="str">
        <f>IF(AU23="Y",(AU$76*$C$72),"")</f>
        <v/>
      </c>
      <c r="AV88" s="18" t="str">
        <f>IF(AV23="Y",(AV$76*$C$72),"")</f>
        <v/>
      </c>
      <c r="AW88" s="18" t="str">
        <f>IF(AW23="Y",(AW$76*$C$72),"")</f>
        <v/>
      </c>
      <c r="AX88" s="18">
        <f>IF(AX23="Y",(AX$76*$C$72),"")</f>
        <v>99000</v>
      </c>
      <c r="AY88" s="18">
        <f>IF(AY23="Y",(AY$76*$C$72),"")</f>
        <v>135000</v>
      </c>
      <c r="AZ88" s="18">
        <f>IF(AZ23="Y",(AZ$76*$C$72),"")</f>
        <v>27000</v>
      </c>
      <c r="BA88" s="18">
        <f>IF(BA23="Y",(BA$76*$C$72),"")</f>
        <v>163000</v>
      </c>
      <c r="BB88" s="18">
        <f>IF(BB23="Y",(BB$76*$C$72),"")</f>
        <v>107000</v>
      </c>
      <c r="BC88" s="18">
        <f>IF(BC23="Y",(BC$76*$C$72),"")</f>
        <v>33000</v>
      </c>
      <c r="BD88" s="18" t="str">
        <f>IF(BD23="Y",(BD$76*$C$72),"")</f>
        <v/>
      </c>
      <c r="BE88" s="18" t="str">
        <f>IF(BE23="Y",(BE$76*$C$72),"")</f>
        <v/>
      </c>
      <c r="BF88" s="18" t="str">
        <f>IF(BF23="Y",(BF$76*$C$72),"")</f>
        <v/>
      </c>
      <c r="BG88" s="18" t="str">
        <f>IF(BG23="Y",(BG$76*$C$72),"")</f>
        <v/>
      </c>
      <c r="BH88" s="18" t="str">
        <f>IF(BH23="Y",(BH$76*$C$72),"")</f>
        <v/>
      </c>
      <c r="BI88" s="18" t="str">
        <f>IF(BI23="Y",(BI$76*$C$72),"")</f>
        <v/>
      </c>
      <c r="BJ88" s="18" t="str">
        <f>IF(BJ23="Y",(BJ$76*$C$72),"")</f>
        <v/>
      </c>
      <c r="BK88" s="18" t="str">
        <f>IF(BK23="Y",(BK$76*$C$72),"")</f>
        <v/>
      </c>
      <c r="BL88" s="18" t="str">
        <f>IF(BL23="Y",(BL$76*$C$72),"")</f>
        <v/>
      </c>
      <c r="BM88" s="18" t="str">
        <f>IF(BM23="Y",(BM$76*$C$72),"")</f>
        <v/>
      </c>
      <c r="BN88" s="18" t="str">
        <f>IF(BN23="Y",(BN$76*$C$72),"")</f>
        <v/>
      </c>
      <c r="BO88" s="18" t="str">
        <f>IF(BO23="Y",(BO$76*$C$72),"")</f>
        <v/>
      </c>
      <c r="BP88" s="18" t="str">
        <f>IF(BP23="Y",(BP$76*$C$72),"")</f>
        <v/>
      </c>
      <c r="BQ88" s="18" t="str">
        <f>IF(BQ23="Y",(BQ$76*$C$72),"")</f>
        <v/>
      </c>
      <c r="BR88" s="18" t="str">
        <f>IF(BR23="Y",(BR$76*$C$72),"")</f>
        <v/>
      </c>
      <c r="BS88" s="18" t="str">
        <f>IF(BS23="Y",(BS$76*$C$72),"")</f>
        <v/>
      </c>
      <c r="BT88" s="18" t="str">
        <f>IF(BT23="Y",(BT$76*$C$72),"")</f>
        <v/>
      </c>
      <c r="BU88" s="18" t="str">
        <f>IF(BU23="Y",(BU$76*$C$72),"")</f>
        <v/>
      </c>
      <c r="BV88" s="18" t="str">
        <f>IF(BV23="Y",(BV$76*$C$72),"")</f>
        <v/>
      </c>
      <c r="BW88" s="18" t="str">
        <f>IF(BW23="Y",(BW$76*$C$72),"")</f>
        <v/>
      </c>
      <c r="BX88" s="18" t="str">
        <f>IF(BX23="Y",(BX$76*$C$72),"")</f>
        <v/>
      </c>
      <c r="BY88" s="18" t="str">
        <f>IF(BY23="Y",(BY$76*$C$72),"")</f>
        <v/>
      </c>
      <c r="BZ88" s="18" t="str">
        <f>IF(BZ23="Y",(BZ$76*$C$72),"")</f>
        <v/>
      </c>
      <c r="CA88" s="18" t="str">
        <f>IF(CA23="Y",(CA$76*$C$72),"")</f>
        <v/>
      </c>
      <c r="CB88" s="18" t="str">
        <f>IF(CB23="Y",(CB$76*$C$72),"")</f>
        <v/>
      </c>
      <c r="CC88" s="18" t="str">
        <f>IF(CC23="Y",(CC$76*$C$72),"")</f>
        <v/>
      </c>
      <c r="CD88" s="18" t="str">
        <f>IF(CD23="Y",(CD$76*$C$72),"")</f>
        <v/>
      </c>
      <c r="CE88" s="18" t="str">
        <f>IF(CE23="Y",(CE$76*$C$72),"")</f>
        <v/>
      </c>
      <c r="CF88" s="18" t="str">
        <f>IF(CF23="Y",(CF$76*$C$72),"")</f>
        <v/>
      </c>
      <c r="CG88" s="18" t="str">
        <f>IF(CG23="Y",(CG$76*$C$72),"")</f>
        <v/>
      </c>
      <c r="CH88" s="18" t="str">
        <f>IF(CH23="Y",(CH$76*$C$72),"")</f>
        <v/>
      </c>
      <c r="CI88" s="18" t="str">
        <f>IF(CI23="Y",(CI$76*$C$72),"")</f>
        <v/>
      </c>
      <c r="CJ88" s="18" t="str">
        <f>IF(CJ23="Y",(CJ$76*$C$72),"")</f>
        <v/>
      </c>
      <c r="CK88" s="18" t="str">
        <f>IF(CK23="Y",(CK$76*$C$72),"")</f>
        <v/>
      </c>
      <c r="CL88" s="18" t="str">
        <f>IF(CL23="Y",(CL$76*$C$72),"")</f>
        <v/>
      </c>
      <c r="CM88" s="18" t="str">
        <f>IF(CM23="Y",(CM$76*$C$72),"")</f>
        <v/>
      </c>
      <c r="CN88" s="18" t="str">
        <f>IF(CN23="Y",(CN$76*$C$72),"")</f>
        <v/>
      </c>
      <c r="CO88" s="18" t="str">
        <f>IF(CO23="Y",(CO$76*$C$72),"")</f>
        <v/>
      </c>
      <c r="CP88" s="18" t="str">
        <f>IF(CP23="Y",(CP$76*$C$72),"")</f>
        <v/>
      </c>
      <c r="CQ88" s="18" t="str">
        <f>IF(CQ23="Y",(CQ$76*$C$72),"")</f>
        <v/>
      </c>
      <c r="CR88" s="18" t="str">
        <f>IF(CR23="Y",(CR$76*$C$72),"")</f>
        <v/>
      </c>
      <c r="CS88" s="18" t="str">
        <f>IF(CS23="Y",(CS$76*$C$72),"")</f>
        <v/>
      </c>
      <c r="CT88" s="18" t="str">
        <f>IF(CT23="Y",(CT$76*$C$72),"")</f>
        <v/>
      </c>
      <c r="CU88" s="18" t="str">
        <f>IF(CU23="Y",(CU$76*$C$72),"")</f>
        <v/>
      </c>
      <c r="CV88" s="18" t="str">
        <f>IF(CV23="Y",(CV$76*$C$72),"")</f>
        <v/>
      </c>
      <c r="CW88" s="18" t="str">
        <f>IF(CW23="Y",(CW$76*$C$72),"")</f>
        <v/>
      </c>
      <c r="CX88" s="18" t="str">
        <f>IF(CX23="Y",(CX$76*$C$72),"")</f>
        <v/>
      </c>
      <c r="CY88" s="19">
        <f t="shared" si="17"/>
        <v>564000</v>
      </c>
      <c r="CZ88" s="19">
        <f t="shared" si="18"/>
        <v>436000</v>
      </c>
      <c r="DA88" s="20">
        <f t="shared" si="19"/>
        <v>0.56399999999999995</v>
      </c>
      <c r="DC88" s="55"/>
    </row>
    <row r="89" spans="1:107" ht="30" outlineLevel="1" x14ac:dyDescent="0.25">
      <c r="A89" s="3" t="str">
        <f>A24</f>
        <v>J14</v>
      </c>
      <c r="B89" s="3">
        <f>B24</f>
        <v>0</v>
      </c>
      <c r="C89" s="66" t="str">
        <f>C24</f>
        <v>Highways</v>
      </c>
      <c r="D89" s="3" t="str">
        <f>D24</f>
        <v>Junction 14 - A113 Ongar Rd / B172 Abridge Rd, Abridge</v>
      </c>
      <c r="E89" s="3">
        <f>E24</f>
        <v>0</v>
      </c>
      <c r="F89" s="3">
        <f>F24</f>
        <v>0</v>
      </c>
      <c r="G89" s="43">
        <f>G24</f>
        <v>1000000</v>
      </c>
      <c r="H89" s="18" t="str">
        <f>IF(H24="Y",(H$76*$C$72),"")</f>
        <v/>
      </c>
      <c r="I89" s="18" t="str">
        <f>IF(I24="Y",(I$76*$C$72),"")</f>
        <v/>
      </c>
      <c r="J89" s="18" t="str">
        <f>IF(J24="Y",(J$76*$C$72),"")</f>
        <v/>
      </c>
      <c r="K89" s="18" t="str">
        <f>IF(K24="Y",(K$76*$C$72),"")</f>
        <v/>
      </c>
      <c r="L89" s="18" t="str">
        <f>IF(L24="Y",(L$76*$C$72),"")</f>
        <v/>
      </c>
      <c r="M89" s="18" t="str">
        <f>IF(M24="Y",(M$76*$C$72),"")</f>
        <v/>
      </c>
      <c r="N89" s="18" t="str">
        <f>IF(N24="Y",(N$76*$C$72),"")</f>
        <v/>
      </c>
      <c r="O89" s="18" t="str">
        <f>IF(O24="Y",(O$76*$C$72),"")</f>
        <v/>
      </c>
      <c r="P89" s="18" t="str">
        <f>IF(P24="Y",(P$76*$C$72),"")</f>
        <v/>
      </c>
      <c r="Q89" s="18" t="str">
        <f>IF(Q24="Y",(Q$76*$C$72),"")</f>
        <v/>
      </c>
      <c r="R89" s="18" t="str">
        <f>IF(R24="Y",(R$76*$C$72),"")</f>
        <v/>
      </c>
      <c r="S89" s="18" t="str">
        <f>IF(S24="Y",(S$76*$C$72),"")</f>
        <v/>
      </c>
      <c r="T89" s="18" t="str">
        <f>IF(T24="Y",(T$76*$C$72),"")</f>
        <v/>
      </c>
      <c r="U89" s="18" t="str">
        <f>IF(U24="Y",(U$76*$C$72),"")</f>
        <v/>
      </c>
      <c r="V89" s="18" t="str">
        <f>IF(V24="Y",(V$76*$C$72),"")</f>
        <v/>
      </c>
      <c r="W89" s="18" t="str">
        <f>IF(W24="Y",(W$76*$C$72),"")</f>
        <v/>
      </c>
      <c r="X89" s="18" t="str">
        <f>IF(X24="Y",(X$76*$C$72),"")</f>
        <v/>
      </c>
      <c r="Y89" s="18" t="str">
        <f>IF(Y24="Y",(Y$76*$C$72),"")</f>
        <v/>
      </c>
      <c r="Z89" s="18" t="str">
        <f>IF(Z24="Y",(Z$76*$C$72),"")</f>
        <v/>
      </c>
      <c r="AA89" s="18" t="str">
        <f>IF(AA24="Y",(AA$76*$C$72),"")</f>
        <v/>
      </c>
      <c r="AB89" s="18" t="str">
        <f>IF(AB24="Y",(AB$76*$C$72),"")</f>
        <v/>
      </c>
      <c r="AC89" s="18" t="str">
        <f>IF(AC24="Y",(AC$76*$C$72),"")</f>
        <v/>
      </c>
      <c r="AD89" s="18" t="str">
        <f>IF(AD24="Y",(AD$76*$C$72),"")</f>
        <v/>
      </c>
      <c r="AE89" s="18" t="str">
        <f>IF(AE24="Y",(AE$76*$C$72),"")</f>
        <v/>
      </c>
      <c r="AF89" s="18" t="str">
        <f>IF(AF24="Y",(AF$76*$C$72),"")</f>
        <v/>
      </c>
      <c r="AG89" s="18" t="str">
        <f>IF(AG24="Y",(AG$76*$C$72),"")</f>
        <v/>
      </c>
      <c r="AH89" s="18" t="str">
        <f>IF(AH24="Y",(AH$76*$C$72),"")</f>
        <v/>
      </c>
      <c r="AI89" s="18" t="str">
        <f>IF(AI24="Y",(AI$76*$C$72),"")</f>
        <v/>
      </c>
      <c r="AJ89" s="18" t="str">
        <f>IF(AJ24="Y",(AJ$76*$C$72),"")</f>
        <v/>
      </c>
      <c r="AK89" s="18" t="str">
        <f>IF(AK24="Y",(AK$76*$C$72),"")</f>
        <v/>
      </c>
      <c r="AL89" s="18" t="str">
        <f>IF(AL24="Y",(AL$76*$C$72),"")</f>
        <v/>
      </c>
      <c r="AM89" s="18" t="str">
        <f>IF(AM24="Y",(AM$76*$C$72),"")</f>
        <v/>
      </c>
      <c r="AN89" s="18" t="str">
        <f>IF(AN24="Y",(AN$76*$C$72),"")</f>
        <v/>
      </c>
      <c r="AO89" s="18" t="str">
        <f>IF(AO24="Y",(AO$76*$C$72),"")</f>
        <v/>
      </c>
      <c r="AP89" s="18" t="str">
        <f>IF(AP24="Y",(AP$76*$C$72),"")</f>
        <v/>
      </c>
      <c r="AQ89" s="18" t="str">
        <f>IF(AQ24="Y",(AQ$76*$C$72),"")</f>
        <v/>
      </c>
      <c r="AR89" s="18" t="str">
        <f>IF(AR24="Y",(AR$76*$C$72),"")</f>
        <v/>
      </c>
      <c r="AS89" s="18" t="str">
        <f>IF(AS24="Y",(AS$76*$C$72),"")</f>
        <v/>
      </c>
      <c r="AT89" s="18" t="str">
        <f>IF(AT24="Y",(AT$76*$C$72),"")</f>
        <v/>
      </c>
      <c r="AU89" s="18" t="str">
        <f>IF(AU24="Y",(AU$76*$C$72),"")</f>
        <v/>
      </c>
      <c r="AV89" s="18" t="str">
        <f>IF(AV24="Y",(AV$76*$C$72),"")</f>
        <v/>
      </c>
      <c r="AW89" s="18" t="str">
        <f>IF(AW24="Y",(AW$76*$C$72),"")</f>
        <v/>
      </c>
      <c r="AX89" s="18" t="str">
        <f>IF(AX24="Y",(AX$76*$C$72),"")</f>
        <v/>
      </c>
      <c r="AY89" s="18" t="str">
        <f>IF(AY24="Y",(AY$76*$C$72),"")</f>
        <v/>
      </c>
      <c r="AZ89" s="18" t="str">
        <f>IF(AZ24="Y",(AZ$76*$C$72),"")</f>
        <v/>
      </c>
      <c r="BA89" s="18" t="str">
        <f>IF(BA24="Y",(BA$76*$C$72),"")</f>
        <v/>
      </c>
      <c r="BB89" s="18" t="str">
        <f>IF(BB24="Y",(BB$76*$C$72),"")</f>
        <v/>
      </c>
      <c r="BC89" s="18" t="str">
        <f>IF(BC24="Y",(BC$76*$C$72),"")</f>
        <v/>
      </c>
      <c r="BD89" s="18" t="str">
        <f>IF(BD24="Y",(BD$76*$C$72),"")</f>
        <v/>
      </c>
      <c r="BE89" s="18" t="str">
        <f>IF(BE24="Y",(BE$76*$C$72),"")</f>
        <v/>
      </c>
      <c r="BF89" s="18" t="str">
        <f>IF(BF24="Y",(BF$76*$C$72),"")</f>
        <v/>
      </c>
      <c r="BG89" s="18" t="str">
        <f>IF(BG24="Y",(BG$76*$C$72),"")</f>
        <v/>
      </c>
      <c r="BH89" s="18" t="str">
        <f>IF(BH24="Y",(BH$76*$C$72),"")</f>
        <v/>
      </c>
      <c r="BI89" s="18" t="str">
        <f>IF(BI24="Y",(BI$76*$C$72),"")</f>
        <v/>
      </c>
      <c r="BJ89" s="18" t="str">
        <f>IF(BJ24="Y",(BJ$76*$C$72),"")</f>
        <v/>
      </c>
      <c r="BK89" s="18" t="str">
        <f>IF(BK24="Y",(BK$76*$C$72),"")</f>
        <v/>
      </c>
      <c r="BL89" s="18" t="str">
        <f>IF(BL24="Y",(BL$76*$C$72),"")</f>
        <v/>
      </c>
      <c r="BM89" s="18" t="str">
        <f>IF(BM24="Y",(BM$76*$C$72),"")</f>
        <v/>
      </c>
      <c r="BN89" s="18" t="str">
        <f>IF(BN24="Y",(BN$76*$C$72),"")</f>
        <v/>
      </c>
      <c r="BO89" s="18" t="str">
        <f>IF(BO24="Y",(BO$76*$C$72),"")</f>
        <v/>
      </c>
      <c r="BP89" s="18" t="str">
        <f>IF(BP24="Y",(BP$76*$C$72),"")</f>
        <v/>
      </c>
      <c r="BQ89" s="18" t="str">
        <f>IF(BQ24="Y",(BQ$76*$C$72),"")</f>
        <v/>
      </c>
      <c r="BR89" s="18" t="str">
        <f>IF(BR24="Y",(BR$76*$C$72),"")</f>
        <v/>
      </c>
      <c r="BS89" s="18" t="str">
        <f>IF(BS24="Y",(BS$76*$C$72),"")</f>
        <v/>
      </c>
      <c r="BT89" s="18" t="str">
        <f>IF(BT24="Y",(BT$76*$C$72),"")</f>
        <v/>
      </c>
      <c r="BU89" s="18" t="str">
        <f>IF(BU24="Y",(BU$76*$C$72),"")</f>
        <v/>
      </c>
      <c r="BV89" s="18" t="str">
        <f>IF(BV24="Y",(BV$76*$C$72),"")</f>
        <v/>
      </c>
      <c r="BW89" s="18" t="str">
        <f>IF(BW24="Y",(BW$76*$C$72),"")</f>
        <v/>
      </c>
      <c r="BX89" s="18" t="str">
        <f>IF(BX24="Y",(BX$76*$C$72),"")</f>
        <v/>
      </c>
      <c r="BY89" s="18" t="str">
        <f>IF(BY24="Y",(BY$76*$C$72),"")</f>
        <v/>
      </c>
      <c r="BZ89" s="18">
        <f>IF(BZ24="Y",(BZ$76*$C$72),"")</f>
        <v>39000</v>
      </c>
      <c r="CA89" s="18" t="str">
        <f>IF(CA24="Y",(CA$76*$C$72),"")</f>
        <v/>
      </c>
      <c r="CB89" s="18" t="str">
        <f>IF(CB24="Y",(CB$76*$C$72),"")</f>
        <v/>
      </c>
      <c r="CC89" s="18" t="str">
        <f>IF(CC24="Y",(CC$76*$C$72),"")</f>
        <v/>
      </c>
      <c r="CD89" s="18" t="str">
        <f>IF(CD24="Y",(CD$76*$C$72),"")</f>
        <v/>
      </c>
      <c r="CE89" s="18" t="str">
        <f>IF(CE24="Y",(CE$76*$C$72),"")</f>
        <v/>
      </c>
      <c r="CF89" s="18" t="str">
        <f>IF(CF24="Y",(CF$76*$C$72),"")</f>
        <v/>
      </c>
      <c r="CG89" s="18" t="str">
        <f>IF(CG24="Y",(CG$76*$C$72),"")</f>
        <v/>
      </c>
      <c r="CH89" s="18" t="str">
        <f>IF(CH24="Y",(CH$76*$C$72),"")</f>
        <v/>
      </c>
      <c r="CI89" s="18" t="str">
        <f>IF(CI24="Y",(CI$76*$C$72),"")</f>
        <v/>
      </c>
      <c r="CJ89" s="18" t="str">
        <f>IF(CJ24="Y",(CJ$76*$C$72),"")</f>
        <v/>
      </c>
      <c r="CK89" s="18" t="str">
        <f>IF(CK24="Y",(CK$76*$C$72),"")</f>
        <v/>
      </c>
      <c r="CL89" s="18" t="str">
        <f>IF(CL24="Y",(CL$76*$C$72),"")</f>
        <v/>
      </c>
      <c r="CM89" s="18" t="str">
        <f>IF(CM24="Y",(CM$76*$C$72),"")</f>
        <v/>
      </c>
      <c r="CN89" s="18" t="str">
        <f>IF(CN24="Y",(CN$76*$C$72),"")</f>
        <v/>
      </c>
      <c r="CO89" s="18" t="str">
        <f>IF(CO24="Y",(CO$76*$C$72),"")</f>
        <v/>
      </c>
      <c r="CP89" s="18" t="str">
        <f>IF(CP24="Y",(CP$76*$C$72),"")</f>
        <v/>
      </c>
      <c r="CQ89" s="18" t="str">
        <f>IF(CQ24="Y",(CQ$76*$C$72),"")</f>
        <v/>
      </c>
      <c r="CR89" s="18" t="str">
        <f>IF(CR24="Y",(CR$76*$C$72),"")</f>
        <v/>
      </c>
      <c r="CS89" s="18" t="str">
        <f>IF(CS24="Y",(CS$76*$C$72),"")</f>
        <v/>
      </c>
      <c r="CT89" s="18" t="str">
        <f>IF(CT24="Y",(CT$76*$C$72),"")</f>
        <v/>
      </c>
      <c r="CU89" s="18" t="str">
        <f>IF(CU24="Y",(CU$76*$C$72),"")</f>
        <v/>
      </c>
      <c r="CV89" s="18" t="str">
        <f>IF(CV24="Y",(CV$76*$C$72),"")</f>
        <v/>
      </c>
      <c r="CW89" s="18" t="str">
        <f>IF(CW24="Y",(CW$76*$C$72),"")</f>
        <v/>
      </c>
      <c r="CX89" s="18" t="str">
        <f>IF(CX24="Y",(CX$76*$C$72),"")</f>
        <v/>
      </c>
      <c r="CY89" s="19">
        <f t="shared" si="17"/>
        <v>39000</v>
      </c>
      <c r="CZ89" s="19">
        <f t="shared" si="18"/>
        <v>961000</v>
      </c>
      <c r="DA89" s="20">
        <f t="shared" si="19"/>
        <v>3.9E-2</v>
      </c>
      <c r="DC89" s="55"/>
    </row>
    <row r="90" spans="1:107" ht="30" outlineLevel="1" x14ac:dyDescent="0.25">
      <c r="A90" s="3" t="str">
        <f>A25</f>
        <v>J18</v>
      </c>
      <c r="B90" s="3">
        <f>B25</f>
        <v>0</v>
      </c>
      <c r="C90" s="66" t="str">
        <f>C25</f>
        <v>Highways</v>
      </c>
      <c r="D90" s="3" t="str">
        <f>D25</f>
        <v>Junction 18a/b - A121 Church Hill / A1168 Rectory Lane, Loughton</v>
      </c>
      <c r="E90" s="3">
        <f>E25</f>
        <v>0</v>
      </c>
      <c r="F90" s="3">
        <f>F25</f>
        <v>0</v>
      </c>
      <c r="G90" s="43">
        <f>G25</f>
        <v>1000000</v>
      </c>
      <c r="H90" s="18" t="str">
        <f>IF(H25="Y",(H$76*$C$72),"")</f>
        <v/>
      </c>
      <c r="I90" s="18" t="str">
        <f>IF(I25="Y",(I$76*$C$72),"")</f>
        <v/>
      </c>
      <c r="J90" s="18" t="str">
        <f>IF(J25="Y",(J$76*$C$72),"")</f>
        <v/>
      </c>
      <c r="K90" s="18" t="str">
        <f>IF(K25="Y",(K$76*$C$72),"")</f>
        <v/>
      </c>
      <c r="L90" s="18" t="str">
        <f>IF(L25="Y",(L$76*$C$72),"")</f>
        <v/>
      </c>
      <c r="M90" s="18" t="str">
        <f>IF(M25="Y",(M$76*$C$72),"")</f>
        <v/>
      </c>
      <c r="N90" s="18" t="str">
        <f>IF(N25="Y",(N$76*$C$72),"")</f>
        <v/>
      </c>
      <c r="O90" s="18" t="str">
        <f>IF(O25="Y",(O$76*$C$72),"")</f>
        <v/>
      </c>
      <c r="P90" s="18" t="str">
        <f>IF(P25="Y",(P$76*$C$72),"")</f>
        <v/>
      </c>
      <c r="Q90" s="18" t="str">
        <f>IF(Q25="Y",(Q$76*$C$72),"")</f>
        <v/>
      </c>
      <c r="R90" s="18" t="str">
        <f>IF(R25="Y",(R$76*$C$72),"")</f>
        <v/>
      </c>
      <c r="S90" s="18" t="str">
        <f>IF(S25="Y",(S$76*$C$72),"")</f>
        <v/>
      </c>
      <c r="T90" s="18" t="str">
        <f>IF(T25="Y",(T$76*$C$72),"")</f>
        <v/>
      </c>
      <c r="U90" s="18" t="str">
        <f>IF(U25="Y",(U$76*$C$72),"")</f>
        <v/>
      </c>
      <c r="V90" s="18">
        <f>IF(V25="Y",(V$76*$C$72),"")</f>
        <v>165000</v>
      </c>
      <c r="W90" s="18">
        <f>IF(W25="Y",(W$76*$C$72),"")</f>
        <v>192000</v>
      </c>
      <c r="X90" s="18" t="str">
        <f>IF(X25="Y",(X$76*$C$72),"")</f>
        <v/>
      </c>
      <c r="Y90" s="18">
        <f>IF(Y25="Y",(Y$76*$C$72),"")</f>
        <v>217000</v>
      </c>
      <c r="Z90" s="18">
        <f>IF(Z25="Y",(Z$76*$C$72),"")</f>
        <v>154000</v>
      </c>
      <c r="AA90" s="18" t="str">
        <f>IF(AA25="Y",(AA$76*$C$72),"")</f>
        <v/>
      </c>
      <c r="AB90" s="18">
        <f>IF(AB25="Y",(AB$76*$C$72),"")</f>
        <v>20000</v>
      </c>
      <c r="AC90" s="18">
        <f>IF(AC25="Y",(AC$76*$C$72),"")</f>
        <v>29000</v>
      </c>
      <c r="AD90" s="18">
        <f>IF(AD25="Y",(AD$76*$C$72),"")</f>
        <v>111000</v>
      </c>
      <c r="AE90" s="18" t="str">
        <f>IF(AE25="Y",(AE$76*$C$72),"")</f>
        <v/>
      </c>
      <c r="AF90" s="18" t="str">
        <f>IF(AF25="Y",(AF$76*$C$72),"")</f>
        <v/>
      </c>
      <c r="AG90" s="18" t="str">
        <f>IF(AG25="Y",(AG$76*$C$72),"")</f>
        <v/>
      </c>
      <c r="AH90" s="18" t="str">
        <f>IF(AH25="Y",(AH$76*$C$72),"")</f>
        <v/>
      </c>
      <c r="AI90" s="18">
        <f>IF(AI25="Y",(AI$76*$C$72),"")</f>
        <v>33000</v>
      </c>
      <c r="AJ90" s="18" t="str">
        <f>IF(AJ25="Y",(AJ$76*$C$72),"")</f>
        <v/>
      </c>
      <c r="AK90" s="18" t="str">
        <f>IF(AK25="Y",(AK$76*$C$72),"")</f>
        <v/>
      </c>
      <c r="AL90" s="18" t="str">
        <f>IF(AL25="Y",(AL$76*$C$72),"")</f>
        <v/>
      </c>
      <c r="AM90" s="18" t="str">
        <f>IF(AM25="Y",(AM$76*$C$72),"")</f>
        <v/>
      </c>
      <c r="AN90" s="18" t="str">
        <f>IF(AN25="Y",(AN$76*$C$72),"")</f>
        <v/>
      </c>
      <c r="AO90" s="18" t="str">
        <f>IF(AO25="Y",(AO$76*$C$72),"")</f>
        <v/>
      </c>
      <c r="AP90" s="18" t="str">
        <f>IF(AP25="Y",(AP$76*$C$72),"")</f>
        <v/>
      </c>
      <c r="AQ90" s="18" t="str">
        <f>IF(AQ25="Y",(AQ$76*$C$72),"")</f>
        <v/>
      </c>
      <c r="AR90" s="18" t="str">
        <f>IF(AR25="Y",(AR$76*$C$72),"")</f>
        <v/>
      </c>
      <c r="AS90" s="18" t="str">
        <f>IF(AS25="Y",(AS$76*$C$72),"")</f>
        <v/>
      </c>
      <c r="AT90" s="18" t="str">
        <f>IF(AT25="Y",(AT$76*$C$72),"")</f>
        <v/>
      </c>
      <c r="AU90" s="18" t="str">
        <f>IF(AU25="Y",(AU$76*$C$72),"")</f>
        <v/>
      </c>
      <c r="AV90" s="18" t="str">
        <f>IF(AV25="Y",(AV$76*$C$72),"")</f>
        <v/>
      </c>
      <c r="AW90" s="18" t="str">
        <f>IF(AW25="Y",(AW$76*$C$72),"")</f>
        <v/>
      </c>
      <c r="AX90" s="18" t="str">
        <f>IF(AX25="Y",(AX$76*$C$72),"")</f>
        <v/>
      </c>
      <c r="AY90" s="18" t="str">
        <f>IF(AY25="Y",(AY$76*$C$72),"")</f>
        <v/>
      </c>
      <c r="AZ90" s="18" t="str">
        <f>IF(AZ25="Y",(AZ$76*$C$72),"")</f>
        <v/>
      </c>
      <c r="BA90" s="18" t="str">
        <f>IF(BA25="Y",(BA$76*$C$72),"")</f>
        <v/>
      </c>
      <c r="BB90" s="18" t="str">
        <f>IF(BB25="Y",(BB$76*$C$72),"")</f>
        <v/>
      </c>
      <c r="BC90" s="18" t="str">
        <f>IF(BC25="Y",(BC$76*$C$72),"")</f>
        <v/>
      </c>
      <c r="BD90" s="18" t="str">
        <f>IF(BD25="Y",(BD$76*$C$72),"")</f>
        <v/>
      </c>
      <c r="BE90" s="18" t="str">
        <f>IF(BE25="Y",(BE$76*$C$72),"")</f>
        <v/>
      </c>
      <c r="BF90" s="18" t="str">
        <f>IF(BF25="Y",(BF$76*$C$72),"")</f>
        <v/>
      </c>
      <c r="BG90" s="18" t="str">
        <f>IF(BG25="Y",(BG$76*$C$72),"")</f>
        <v/>
      </c>
      <c r="BH90" s="18" t="str">
        <f>IF(BH25="Y",(BH$76*$C$72),"")</f>
        <v/>
      </c>
      <c r="BI90" s="18" t="str">
        <f>IF(BI25="Y",(BI$76*$C$72),"")</f>
        <v/>
      </c>
      <c r="BJ90" s="18" t="str">
        <f>IF(BJ25="Y",(BJ$76*$C$72),"")</f>
        <v/>
      </c>
      <c r="BK90" s="18" t="str">
        <f>IF(BK25="Y",(BK$76*$C$72),"")</f>
        <v/>
      </c>
      <c r="BL90" s="18" t="str">
        <f>IF(BL25="Y",(BL$76*$C$72),"")</f>
        <v/>
      </c>
      <c r="BM90" s="18" t="str">
        <f>IF(BM25="Y",(BM$76*$C$72),"")</f>
        <v/>
      </c>
      <c r="BN90" s="18" t="str">
        <f>IF(BN25="Y",(BN$76*$C$72),"")</f>
        <v/>
      </c>
      <c r="BO90" s="18" t="str">
        <f>IF(BO25="Y",(BO$76*$C$72),"")</f>
        <v/>
      </c>
      <c r="BP90" s="18" t="str">
        <f>IF(BP25="Y",(BP$76*$C$72),"")</f>
        <v/>
      </c>
      <c r="BQ90" s="18" t="str">
        <f>IF(BQ25="Y",(BQ$76*$C$72),"")</f>
        <v/>
      </c>
      <c r="BR90" s="18" t="str">
        <f>IF(BR25="Y",(BR$76*$C$72),"")</f>
        <v/>
      </c>
      <c r="BS90" s="18" t="str">
        <f>IF(BS25="Y",(BS$76*$C$72),"")</f>
        <v/>
      </c>
      <c r="BT90" s="18" t="str">
        <f>IF(BT25="Y",(BT$76*$C$72),"")</f>
        <v/>
      </c>
      <c r="BU90" s="18" t="str">
        <f>IF(BU25="Y",(BU$76*$C$72),"")</f>
        <v/>
      </c>
      <c r="BV90" s="18" t="str">
        <f>IF(BV25="Y",(BV$76*$C$72),"")</f>
        <v/>
      </c>
      <c r="BW90" s="18" t="str">
        <f>IF(BW25="Y",(BW$76*$C$72),"")</f>
        <v/>
      </c>
      <c r="BX90" s="18" t="str">
        <f>IF(BX25="Y",(BX$76*$C$72),"")</f>
        <v/>
      </c>
      <c r="BY90" s="18" t="str">
        <f>IF(BY25="Y",(BY$76*$C$72),"")</f>
        <v/>
      </c>
      <c r="BZ90" s="18" t="str">
        <f>IF(BZ25="Y",(BZ$76*$C$72),"")</f>
        <v/>
      </c>
      <c r="CA90" s="18" t="str">
        <f>IF(CA25="Y",(CA$76*$C$72),"")</f>
        <v/>
      </c>
      <c r="CB90" s="18" t="str">
        <f>IF(CB25="Y",(CB$76*$C$72),"")</f>
        <v/>
      </c>
      <c r="CC90" s="18" t="str">
        <f>IF(CC25="Y",(CC$76*$C$72),"")</f>
        <v/>
      </c>
      <c r="CD90" s="18" t="str">
        <f>IF(CD25="Y",(CD$76*$C$72),"")</f>
        <v/>
      </c>
      <c r="CE90" s="18" t="str">
        <f>IF(CE25="Y",(CE$76*$C$72),"")</f>
        <v/>
      </c>
      <c r="CF90" s="18" t="str">
        <f>IF(CF25="Y",(CF$76*$C$72),"")</f>
        <v/>
      </c>
      <c r="CG90" s="18" t="str">
        <f>IF(CG25="Y",(CG$76*$C$72),"")</f>
        <v/>
      </c>
      <c r="CH90" s="18" t="str">
        <f>IF(CH25="Y",(CH$76*$C$72),"")</f>
        <v/>
      </c>
      <c r="CI90" s="18" t="str">
        <f>IF(CI25="Y",(CI$76*$C$72),"")</f>
        <v/>
      </c>
      <c r="CJ90" s="18" t="str">
        <f>IF(CJ25="Y",(CJ$76*$C$72),"")</f>
        <v/>
      </c>
      <c r="CK90" s="18" t="str">
        <f>IF(CK25="Y",(CK$76*$C$72),"")</f>
        <v/>
      </c>
      <c r="CL90" s="18" t="str">
        <f>IF(CL25="Y",(CL$76*$C$72),"")</f>
        <v/>
      </c>
      <c r="CM90" s="18" t="str">
        <f>IF(CM25="Y",(CM$76*$C$72),"")</f>
        <v/>
      </c>
      <c r="CN90" s="18" t="str">
        <f>IF(CN25="Y",(CN$76*$C$72),"")</f>
        <v/>
      </c>
      <c r="CO90" s="18" t="str">
        <f>IF(CO25="Y",(CO$76*$C$72),"")</f>
        <v/>
      </c>
      <c r="CP90" s="18" t="str">
        <f>IF(CP25="Y",(CP$76*$C$72),"")</f>
        <v/>
      </c>
      <c r="CQ90" s="18" t="str">
        <f>IF(CQ25="Y",(CQ$76*$C$72),"")</f>
        <v/>
      </c>
      <c r="CR90" s="18" t="str">
        <f>IF(CR25="Y",(CR$76*$C$72),"")</f>
        <v/>
      </c>
      <c r="CS90" s="18" t="str">
        <f>IF(CS25="Y",(CS$76*$C$72),"")</f>
        <v/>
      </c>
      <c r="CT90" s="18" t="str">
        <f>IF(CT25="Y",(CT$76*$C$72),"")</f>
        <v/>
      </c>
      <c r="CU90" s="18" t="str">
        <f>IF(CU25="Y",(CU$76*$C$72),"")</f>
        <v/>
      </c>
      <c r="CV90" s="18" t="str">
        <f>IF(CV25="Y",(CV$76*$C$72),"")</f>
        <v/>
      </c>
      <c r="CW90" s="18" t="str">
        <f>IF(CW25="Y",(CW$76*$C$72),"")</f>
        <v/>
      </c>
      <c r="CX90" s="18" t="str">
        <f>IF(CX25="Y",(CX$76*$C$72),"")</f>
        <v/>
      </c>
      <c r="CY90" s="19">
        <f t="shared" si="17"/>
        <v>921000</v>
      </c>
      <c r="CZ90" s="19">
        <f t="shared" si="18"/>
        <v>79000</v>
      </c>
      <c r="DA90" s="20">
        <f t="shared" si="19"/>
        <v>0.92100000000000004</v>
      </c>
      <c r="DC90" s="55"/>
    </row>
    <row r="91" spans="1:107" ht="30" outlineLevel="1" x14ac:dyDescent="0.25">
      <c r="A91" s="3" t="str">
        <f>A26</f>
        <v>J19</v>
      </c>
      <c r="B91" s="3" t="str">
        <f>B26</f>
        <v>THB5</v>
      </c>
      <c r="C91" s="66" t="str">
        <f>C26</f>
        <v>Highways</v>
      </c>
      <c r="D91" s="3" t="str">
        <f>D26</f>
        <v>Junction 19 – B172 Coppice Road / Piercing Hill Signalised Junction, Theydon Bois</v>
      </c>
      <c r="E91" s="3" t="str">
        <f>E26</f>
        <v>Priority junction</v>
      </c>
      <c r="F91" s="3">
        <f>F26</f>
        <v>0</v>
      </c>
      <c r="G91" s="43">
        <f>G26</f>
        <v>1000000</v>
      </c>
      <c r="H91" s="18" t="str">
        <f>IF(H26="Y",(H$76*$C$72),"")</f>
        <v/>
      </c>
      <c r="I91" s="18" t="str">
        <f>IF(I26="Y",(I$76*$C$72),"")</f>
        <v/>
      </c>
      <c r="J91" s="18" t="str">
        <f>IF(J26="Y",(J$76*$C$72),"")</f>
        <v/>
      </c>
      <c r="K91" s="18">
        <f>IF(K26="Y",(K$76*$C$72),"")</f>
        <v>450000</v>
      </c>
      <c r="L91" s="18">
        <f>IF(L26="Y",(L$76*$C$72),"")</f>
        <v>500000</v>
      </c>
      <c r="M91" s="18">
        <f>IF(M26="Y",(M$76*$C$72),"")</f>
        <v>89000</v>
      </c>
      <c r="N91" s="18">
        <f>IF(N26="Y",(N$76*$C$72),"")</f>
        <v>34000</v>
      </c>
      <c r="O91" s="18">
        <f>IF(O26="Y",(O$76*$C$72),"")</f>
        <v>43000</v>
      </c>
      <c r="P91" s="18">
        <f>IF(P26="Y",(P$76*$C$72),"")</f>
        <v>47000</v>
      </c>
      <c r="Q91" s="18">
        <f>IF(Q26="Y",(Q$76*$C$72),"")</f>
        <v>31000</v>
      </c>
      <c r="R91" s="18">
        <f>IF(R26="Y",(R$76*$C$72),"")</f>
        <v>44000</v>
      </c>
      <c r="S91" s="18">
        <f>IF(S26="Y",(S$76*$C$72),"")</f>
        <v>50000</v>
      </c>
      <c r="T91" s="18" t="str">
        <f>IF(T26="Y",(T$76*$C$72),"")</f>
        <v/>
      </c>
      <c r="U91" s="18" t="str">
        <f>IF(U26="Y",(U$76*$C$72),"")</f>
        <v/>
      </c>
      <c r="V91" s="18" t="str">
        <f>IF(V26="Y",(V$76*$C$72),"")</f>
        <v/>
      </c>
      <c r="W91" s="18" t="str">
        <f>IF(W26="Y",(W$76*$C$72),"")</f>
        <v/>
      </c>
      <c r="X91" s="18" t="str">
        <f>IF(X26="Y",(X$76*$C$72),"")</f>
        <v/>
      </c>
      <c r="Y91" s="18" t="str">
        <f>IF(Y26="Y",(Y$76*$C$72),"")</f>
        <v/>
      </c>
      <c r="Z91" s="18" t="str">
        <f>IF(Z26="Y",(Z$76*$C$72),"")</f>
        <v/>
      </c>
      <c r="AA91" s="18" t="str">
        <f>IF(AA26="Y",(AA$76*$C$72),"")</f>
        <v/>
      </c>
      <c r="AB91" s="18" t="str">
        <f>IF(AB26="Y",(AB$76*$C$72),"")</f>
        <v/>
      </c>
      <c r="AC91" s="18" t="str">
        <f>IF(AC26="Y",(AC$76*$C$72),"")</f>
        <v/>
      </c>
      <c r="AD91" s="18" t="str">
        <f>IF(AD26="Y",(AD$76*$C$72),"")</f>
        <v/>
      </c>
      <c r="AE91" s="18" t="str">
        <f>IF(AE26="Y",(AE$76*$C$72),"")</f>
        <v/>
      </c>
      <c r="AF91" s="18" t="str">
        <f>IF(AF26="Y",(AF$76*$C$72),"")</f>
        <v/>
      </c>
      <c r="AG91" s="18" t="str">
        <f>IF(AG26="Y",(AG$76*$C$72),"")</f>
        <v/>
      </c>
      <c r="AH91" s="18" t="str">
        <f>IF(AH26="Y",(AH$76*$C$72),"")</f>
        <v/>
      </c>
      <c r="AI91" s="18" t="str">
        <f>IF(AI26="Y",(AI$76*$C$72),"")</f>
        <v/>
      </c>
      <c r="AJ91" s="18" t="str">
        <f>IF(AJ26="Y",(AJ$76*$C$72),"")</f>
        <v/>
      </c>
      <c r="AK91" s="18" t="str">
        <f>IF(AK26="Y",(AK$76*$C$72),"")</f>
        <v/>
      </c>
      <c r="AL91" s="18" t="str">
        <f>IF(AL26="Y",(AL$76*$C$72),"")</f>
        <v/>
      </c>
      <c r="AM91" s="18" t="str">
        <f>IF(AM26="Y",(AM$76*$C$72),"")</f>
        <v/>
      </c>
      <c r="AN91" s="18" t="str">
        <f>IF(AN26="Y",(AN$76*$C$72),"")</f>
        <v/>
      </c>
      <c r="AO91" s="18" t="str">
        <f>IF(AO26="Y",(AO$76*$C$72),"")</f>
        <v/>
      </c>
      <c r="AP91" s="18" t="str">
        <f>IF(AP26="Y",(AP$76*$C$72),"")</f>
        <v/>
      </c>
      <c r="AQ91" s="18" t="str">
        <f>IF(AQ26="Y",(AQ$76*$C$72),"")</f>
        <v/>
      </c>
      <c r="AR91" s="18" t="str">
        <f>IF(AR26="Y",(AR$76*$C$72),"")</f>
        <v/>
      </c>
      <c r="AS91" s="18" t="str">
        <f>IF(AS26="Y",(AS$76*$C$72),"")</f>
        <v/>
      </c>
      <c r="AT91" s="18" t="str">
        <f>IF(AT26="Y",(AT$76*$C$72),"")</f>
        <v/>
      </c>
      <c r="AU91" s="18" t="str">
        <f>IF(AU26="Y",(AU$76*$C$72),"")</f>
        <v/>
      </c>
      <c r="AV91" s="18" t="str">
        <f>IF(AV26="Y",(AV$76*$C$72),"")</f>
        <v/>
      </c>
      <c r="AW91" s="18" t="str">
        <f>IF(AW26="Y",(AW$76*$C$72),"")</f>
        <v/>
      </c>
      <c r="AX91" s="18" t="str">
        <f>IF(AX26="Y",(AX$76*$C$72),"")</f>
        <v/>
      </c>
      <c r="AY91" s="18" t="str">
        <f>IF(AY26="Y",(AY$76*$C$72),"")</f>
        <v/>
      </c>
      <c r="AZ91" s="18" t="str">
        <f>IF(AZ26="Y",(AZ$76*$C$72),"")</f>
        <v/>
      </c>
      <c r="BA91" s="18" t="str">
        <f>IF(BA26="Y",(BA$76*$C$72),"")</f>
        <v/>
      </c>
      <c r="BB91" s="18" t="str">
        <f>IF(BB26="Y",(BB$76*$C$72),"")</f>
        <v/>
      </c>
      <c r="BC91" s="18" t="str">
        <f>IF(BC26="Y",(BC$76*$C$72),"")</f>
        <v/>
      </c>
      <c r="BD91" s="18" t="str">
        <f>IF(BD26="Y",(BD$76*$C$72),"")</f>
        <v/>
      </c>
      <c r="BE91" s="18" t="str">
        <f>IF(BE26="Y",(BE$76*$C$72),"")</f>
        <v/>
      </c>
      <c r="BF91" s="18" t="str">
        <f>IF(BF26="Y",(BF$76*$C$72),"")</f>
        <v/>
      </c>
      <c r="BG91" s="18" t="str">
        <f>IF(BG26="Y",(BG$76*$C$72),"")</f>
        <v/>
      </c>
      <c r="BH91" s="18" t="str">
        <f>IF(BH26="Y",(BH$76*$C$72),"")</f>
        <v/>
      </c>
      <c r="BI91" s="18" t="str">
        <f>IF(BI26="Y",(BI$76*$C$72),"")</f>
        <v/>
      </c>
      <c r="BJ91" s="18" t="str">
        <f>IF(BJ26="Y",(BJ$76*$C$72),"")</f>
        <v/>
      </c>
      <c r="BK91" s="18" t="str">
        <f>IF(BK26="Y",(BK$76*$C$72),"")</f>
        <v/>
      </c>
      <c r="BL91" s="18" t="str">
        <f>IF(BL26="Y",(BL$76*$C$72),"")</f>
        <v/>
      </c>
      <c r="BM91" s="18" t="str">
        <f>IF(BM26="Y",(BM$76*$C$72),"")</f>
        <v/>
      </c>
      <c r="BN91" s="18" t="str">
        <f>IF(BN26="Y",(BN$76*$C$72),"")</f>
        <v/>
      </c>
      <c r="BO91" s="18" t="str">
        <f>IF(BO26="Y",(BO$76*$C$72),"")</f>
        <v/>
      </c>
      <c r="BP91" s="18" t="str">
        <f>IF(BP26="Y",(BP$76*$C$72),"")</f>
        <v/>
      </c>
      <c r="BQ91" s="18" t="str">
        <f>IF(BQ26="Y",(BQ$76*$C$72),"")</f>
        <v/>
      </c>
      <c r="BR91" s="18" t="str">
        <f>IF(BR26="Y",(BR$76*$C$72),"")</f>
        <v/>
      </c>
      <c r="BS91" s="18" t="str">
        <f>IF(BS26="Y",(BS$76*$C$72),"")</f>
        <v/>
      </c>
      <c r="BT91" s="18" t="str">
        <f>IF(BT26="Y",(BT$76*$C$72),"")</f>
        <v/>
      </c>
      <c r="BU91" s="18" t="str">
        <f>IF(BU26="Y",(BU$76*$C$72),"")</f>
        <v/>
      </c>
      <c r="BV91" s="18" t="str">
        <f>IF(BV26="Y",(BV$76*$C$72),"")</f>
        <v/>
      </c>
      <c r="BW91" s="18" t="str">
        <f>IF(BW26="Y",(BW$76*$C$72),"")</f>
        <v/>
      </c>
      <c r="BX91" s="18" t="str">
        <f>IF(BX26="Y",(BX$76*$C$72),"")</f>
        <v/>
      </c>
      <c r="BY91" s="18" t="str">
        <f>IF(BY26="Y",(BY$76*$C$72),"")</f>
        <v/>
      </c>
      <c r="BZ91" s="18" t="str">
        <f>IF(BZ26="Y",(BZ$76*$C$72),"")</f>
        <v/>
      </c>
      <c r="CA91" s="18" t="str">
        <f>IF(CA26="Y",(CA$76*$C$72),"")</f>
        <v/>
      </c>
      <c r="CB91" s="18" t="str">
        <f>IF(CB26="Y",(CB$76*$C$72),"")</f>
        <v/>
      </c>
      <c r="CC91" s="18" t="str">
        <f>IF(CC26="Y",(CC$76*$C$72),"")</f>
        <v/>
      </c>
      <c r="CD91" s="18" t="str">
        <f>IF(CD26="Y",(CD$76*$C$72),"")</f>
        <v/>
      </c>
      <c r="CE91" s="18" t="str">
        <f>IF(CE26="Y",(CE$76*$C$72),"")</f>
        <v/>
      </c>
      <c r="CF91" s="18" t="str">
        <f>IF(CF26="Y",(CF$76*$C$72),"")</f>
        <v/>
      </c>
      <c r="CG91" s="18" t="str">
        <f>IF(CG26="Y",(CG$76*$C$72),"")</f>
        <v/>
      </c>
      <c r="CH91" s="18" t="str">
        <f>IF(CH26="Y",(CH$76*$C$72),"")</f>
        <v/>
      </c>
      <c r="CI91" s="18" t="str">
        <f>IF(CI26="Y",(CI$76*$C$72),"")</f>
        <v/>
      </c>
      <c r="CJ91" s="18" t="str">
        <f>IF(CJ26="Y",(CJ$76*$C$72),"")</f>
        <v/>
      </c>
      <c r="CK91" s="18">
        <f>IF(CK26="Y",(CK$76*$C$72),"")</f>
        <v>124000</v>
      </c>
      <c r="CL91" s="18">
        <f>IF(CL26="Y",(CL$76*$C$72),"")</f>
        <v>48000</v>
      </c>
      <c r="CM91" s="18" t="str">
        <f>IF(CM26="Y",(CM$76*$C$72),"")</f>
        <v/>
      </c>
      <c r="CN91" s="18" t="str">
        <f>IF(CN26="Y",(CN$76*$C$72),"")</f>
        <v/>
      </c>
      <c r="CO91" s="18" t="str">
        <f>IF(CO26="Y",(CO$76*$C$72),"")</f>
        <v/>
      </c>
      <c r="CP91" s="18" t="str">
        <f>IF(CP26="Y",(CP$76*$C$72),"")</f>
        <v/>
      </c>
      <c r="CQ91" s="18" t="str">
        <f>IF(CQ26="Y",(CQ$76*$C$72),"")</f>
        <v/>
      </c>
      <c r="CR91" s="18" t="str">
        <f>IF(CR26="Y",(CR$76*$C$72),"")</f>
        <v/>
      </c>
      <c r="CS91" s="18" t="str">
        <f>IF(CS26="Y",(CS$76*$C$72),"")</f>
        <v/>
      </c>
      <c r="CT91" s="18" t="str">
        <f>IF(CT26="Y",(CT$76*$C$72),"")</f>
        <v/>
      </c>
      <c r="CU91" s="18" t="str">
        <f>IF(CU26="Y",(CU$76*$C$72),"")</f>
        <v/>
      </c>
      <c r="CV91" s="18" t="str">
        <f>IF(CV26="Y",(CV$76*$C$72),"")</f>
        <v/>
      </c>
      <c r="CW91" s="18" t="str">
        <f>IF(CW26="Y",(CW$76*$C$72),"")</f>
        <v/>
      </c>
      <c r="CX91" s="18" t="str">
        <f>IF(CX26="Y",(CX$76*$C$72),"")</f>
        <v/>
      </c>
      <c r="CY91" s="19">
        <f t="shared" si="17"/>
        <v>1460000</v>
      </c>
      <c r="CZ91" s="19">
        <f t="shared" si="18"/>
        <v>-460000</v>
      </c>
      <c r="DA91" s="20">
        <f t="shared" si="19"/>
        <v>1.46</v>
      </c>
      <c r="DC91" s="55"/>
    </row>
    <row r="92" spans="1:107" ht="45" outlineLevel="1" x14ac:dyDescent="0.25">
      <c r="A92" s="3" t="str">
        <f>A27</f>
        <v>J21</v>
      </c>
      <c r="B92" s="3">
        <f>B27</f>
        <v>0</v>
      </c>
      <c r="C92" s="66" t="str">
        <f>C27</f>
        <v>Highways</v>
      </c>
      <c r="D92" s="3" t="str">
        <f>D27</f>
        <v>Junction 21 – M25 J26 Northern Roundabout, Waltham Abbey</v>
      </c>
      <c r="E92" s="3" t="str">
        <f>E27</f>
        <v>Roundabout junction</v>
      </c>
      <c r="F92" s="3" t="str">
        <f>F27</f>
        <v>No improvements proposed. Effects on junction capacity within acceptable allowances - not apportioned on this basis.</v>
      </c>
      <c r="G92" s="43">
        <f>G27</f>
        <v>0</v>
      </c>
      <c r="H92" s="18" t="str">
        <f>IF(H27="Y",(H$76*$C$72),"")</f>
        <v/>
      </c>
      <c r="I92" s="18" t="str">
        <f>IF(I27="Y",(I$76*$C$72),"")</f>
        <v/>
      </c>
      <c r="J92" s="18" t="str">
        <f>IF(J27="Y",(J$76*$C$72),"")</f>
        <v/>
      </c>
      <c r="K92" s="18" t="str">
        <f>IF(K27="Y",(K$76*$C$72),"")</f>
        <v/>
      </c>
      <c r="L92" s="18" t="str">
        <f>IF(L27="Y",(L$76*$C$72),"")</f>
        <v/>
      </c>
      <c r="M92" s="18" t="str">
        <f>IF(M27="Y",(M$76*$C$72),"")</f>
        <v/>
      </c>
      <c r="N92" s="18" t="str">
        <f>IF(N27="Y",(N$76*$C$72),"")</f>
        <v/>
      </c>
      <c r="O92" s="18" t="str">
        <f>IF(O27="Y",(O$76*$C$72),"")</f>
        <v/>
      </c>
      <c r="P92" s="18" t="str">
        <f>IF(P27="Y",(P$76*$C$72),"")</f>
        <v/>
      </c>
      <c r="Q92" s="18" t="str">
        <f>IF(Q27="Y",(Q$76*$C$72),"")</f>
        <v/>
      </c>
      <c r="R92" s="18" t="str">
        <f>IF(R27="Y",(R$76*$C$72),"")</f>
        <v/>
      </c>
      <c r="S92" s="18" t="str">
        <f>IF(S27="Y",(S$76*$C$72),"")</f>
        <v/>
      </c>
      <c r="T92" s="18" t="str">
        <f>IF(T27="Y",(T$76*$C$72),"")</f>
        <v/>
      </c>
      <c r="U92" s="18" t="str">
        <f>IF(U27="Y",(U$76*$C$72),"")</f>
        <v/>
      </c>
      <c r="V92" s="18" t="str">
        <f>IF(V27="Y",(V$76*$C$72),"")</f>
        <v/>
      </c>
      <c r="W92" s="18" t="str">
        <f>IF(W27="Y",(W$76*$C$72),"")</f>
        <v/>
      </c>
      <c r="X92" s="18" t="str">
        <f>IF(X27="Y",(X$76*$C$72),"")</f>
        <v/>
      </c>
      <c r="Y92" s="18" t="str">
        <f>IF(Y27="Y",(Y$76*$C$72),"")</f>
        <v/>
      </c>
      <c r="Z92" s="18" t="str">
        <f>IF(Z27="Y",(Z$76*$C$72),"")</f>
        <v/>
      </c>
      <c r="AA92" s="18" t="str">
        <f>IF(AA27="Y",(AA$76*$C$72),"")</f>
        <v/>
      </c>
      <c r="AB92" s="18" t="str">
        <f>IF(AB27="Y",(AB$76*$C$72),"")</f>
        <v/>
      </c>
      <c r="AC92" s="18" t="str">
        <f>IF(AC27="Y",(AC$76*$C$72),"")</f>
        <v/>
      </c>
      <c r="AD92" s="18" t="str">
        <f>IF(AD27="Y",(AD$76*$C$72),"")</f>
        <v/>
      </c>
      <c r="AE92" s="18" t="str">
        <f>IF(AE27="Y",(AE$76*$C$72),"")</f>
        <v/>
      </c>
      <c r="AF92" s="18" t="str">
        <f>IF(AF27="Y",(AF$76*$C$72),"")</f>
        <v/>
      </c>
      <c r="AG92" s="18" t="str">
        <f>IF(AG27="Y",(AG$76*$C$72),"")</f>
        <v/>
      </c>
      <c r="AH92" s="18" t="str">
        <f>IF(AH27="Y",(AH$76*$C$72),"")</f>
        <v/>
      </c>
      <c r="AI92" s="18" t="str">
        <f>IF(AI27="Y",(AI$76*$C$72),"")</f>
        <v/>
      </c>
      <c r="AJ92" s="18" t="str">
        <f>IF(AJ27="Y",(AJ$76*$C$72),"")</f>
        <v/>
      </c>
      <c r="AK92" s="18" t="str">
        <f>IF(AK27="Y",(AK$76*$C$72),"")</f>
        <v/>
      </c>
      <c r="AL92" s="18" t="str">
        <f>IF(AL27="Y",(AL$76*$C$72),"")</f>
        <v/>
      </c>
      <c r="AM92" s="18" t="str">
        <f>IF(AM27="Y",(AM$76*$C$72),"")</f>
        <v/>
      </c>
      <c r="AN92" s="18" t="str">
        <f>IF(AN27="Y",(AN$76*$C$72),"")</f>
        <v/>
      </c>
      <c r="AO92" s="18" t="str">
        <f>IF(AO27="Y",(AO$76*$C$72),"")</f>
        <v/>
      </c>
      <c r="AP92" s="18" t="str">
        <f>IF(AP27="Y",(AP$76*$C$72),"")</f>
        <v/>
      </c>
      <c r="AQ92" s="18" t="str">
        <f>IF(AQ27="Y",(AQ$76*$C$72),"")</f>
        <v/>
      </c>
      <c r="AR92" s="18" t="str">
        <f>IF(AR27="Y",(AR$76*$C$72),"")</f>
        <v/>
      </c>
      <c r="AS92" s="18" t="str">
        <f>IF(AS27="Y",(AS$76*$C$72),"")</f>
        <v/>
      </c>
      <c r="AT92" s="18" t="str">
        <f>IF(AT27="Y",(AT$76*$C$72),"")</f>
        <v/>
      </c>
      <c r="AU92" s="18" t="str">
        <f>IF(AU27="Y",(AU$76*$C$72),"")</f>
        <v/>
      </c>
      <c r="AV92" s="18" t="str">
        <f>IF(AV27="Y",(AV$76*$C$72),"")</f>
        <v/>
      </c>
      <c r="AW92" s="18" t="str">
        <f>IF(AW27="Y",(AW$76*$C$72),"")</f>
        <v/>
      </c>
      <c r="AX92" s="18" t="str">
        <f>IF(AX27="Y",(AX$76*$C$72),"")</f>
        <v/>
      </c>
      <c r="AY92" s="18" t="str">
        <f>IF(AY27="Y",(AY$76*$C$72),"")</f>
        <v/>
      </c>
      <c r="AZ92" s="18" t="str">
        <f>IF(AZ27="Y",(AZ$76*$C$72),"")</f>
        <v/>
      </c>
      <c r="BA92" s="18" t="str">
        <f>IF(BA27="Y",(BA$76*$C$72),"")</f>
        <v/>
      </c>
      <c r="BB92" s="18" t="str">
        <f>IF(BB27="Y",(BB$76*$C$72),"")</f>
        <v/>
      </c>
      <c r="BC92" s="18" t="str">
        <f>IF(BC27="Y",(BC$76*$C$72),"")</f>
        <v/>
      </c>
      <c r="BD92" s="18" t="str">
        <f>IF(BD27="Y",(BD$76*$C$72),"")</f>
        <v/>
      </c>
      <c r="BE92" s="18" t="str">
        <f>IF(BE27="Y",(BE$76*$C$72),"")</f>
        <v/>
      </c>
      <c r="BF92" s="18" t="str">
        <f>IF(BF27="Y",(BF$76*$C$72),"")</f>
        <v/>
      </c>
      <c r="BG92" s="18" t="str">
        <f>IF(BG27="Y",(BG$76*$C$72),"")</f>
        <v/>
      </c>
      <c r="BH92" s="18" t="str">
        <f>IF(BH27="Y",(BH$76*$C$72),"")</f>
        <v/>
      </c>
      <c r="BI92" s="18" t="str">
        <f>IF(BI27="Y",(BI$76*$C$72),"")</f>
        <v/>
      </c>
      <c r="BJ92" s="18" t="str">
        <f>IF(BJ27="Y",(BJ$76*$C$72),"")</f>
        <v/>
      </c>
      <c r="BK92" s="18" t="str">
        <f>IF(BK27="Y",(BK$76*$C$72),"")</f>
        <v/>
      </c>
      <c r="BL92" s="18" t="str">
        <f>IF(BL27="Y",(BL$76*$C$72),"")</f>
        <v/>
      </c>
      <c r="BM92" s="18" t="str">
        <f>IF(BM27="Y",(BM$76*$C$72),"")</f>
        <v/>
      </c>
      <c r="BN92" s="18" t="str">
        <f>IF(BN27="Y",(BN$76*$C$72),"")</f>
        <v/>
      </c>
      <c r="BO92" s="18" t="str">
        <f>IF(BO27="Y",(BO$76*$C$72),"")</f>
        <v/>
      </c>
      <c r="BP92" s="18" t="str">
        <f>IF(BP27="Y",(BP$76*$C$72),"")</f>
        <v/>
      </c>
      <c r="BQ92" s="18" t="str">
        <f>IF(BQ27="Y",(BQ$76*$C$72),"")</f>
        <v/>
      </c>
      <c r="BR92" s="18" t="str">
        <f>IF(BR27="Y",(BR$76*$C$72),"")</f>
        <v/>
      </c>
      <c r="BS92" s="18" t="str">
        <f>IF(BS27="Y",(BS$76*$C$72),"")</f>
        <v/>
      </c>
      <c r="BT92" s="18" t="str">
        <f>IF(BT27="Y",(BT$76*$C$72),"")</f>
        <v/>
      </c>
      <c r="BU92" s="18" t="str">
        <f>IF(BU27="Y",(BU$76*$C$72),"")</f>
        <v/>
      </c>
      <c r="BV92" s="18" t="str">
        <f>IF(BV27="Y",(BV$76*$C$72),"")</f>
        <v/>
      </c>
      <c r="BW92" s="18" t="str">
        <f>IF(BW27="Y",(BW$76*$C$72),"")</f>
        <v/>
      </c>
      <c r="BX92" s="18" t="str">
        <f>IF(BX27="Y",(BX$76*$C$72),"")</f>
        <v/>
      </c>
      <c r="BY92" s="18" t="str">
        <f>IF(BY27="Y",(BY$76*$C$72),"")</f>
        <v/>
      </c>
      <c r="BZ92" s="18" t="str">
        <f>IF(BZ27="Y",(BZ$76*$C$72),"")</f>
        <v/>
      </c>
      <c r="CA92" s="18" t="str">
        <f>IF(CA27="Y",(CA$76*$C$72),"")</f>
        <v/>
      </c>
      <c r="CB92" s="18" t="str">
        <f>IF(CB27="Y",(CB$76*$C$72),"")</f>
        <v/>
      </c>
      <c r="CC92" s="18" t="str">
        <f>IF(CC27="Y",(CC$76*$C$72),"")</f>
        <v/>
      </c>
      <c r="CD92" s="18" t="str">
        <f>IF(CD27="Y",(CD$76*$C$72),"")</f>
        <v/>
      </c>
      <c r="CE92" s="18" t="str">
        <f>IF(CE27="Y",(CE$76*$C$72),"")</f>
        <v/>
      </c>
      <c r="CF92" s="18" t="str">
        <f>IF(CF27="Y",(CF$76*$C$72),"")</f>
        <v/>
      </c>
      <c r="CG92" s="18" t="str">
        <f>IF(CG27="Y",(CG$76*$C$72),"")</f>
        <v/>
      </c>
      <c r="CH92" s="18" t="str">
        <f>IF(CH27="Y",(CH$76*$C$72),"")</f>
        <v/>
      </c>
      <c r="CI92" s="18" t="str">
        <f>IF(CI27="Y",(CI$76*$C$72),"")</f>
        <v/>
      </c>
      <c r="CJ92" s="18" t="str">
        <f>IF(CJ27="Y",(CJ$76*$C$72),"")</f>
        <v/>
      </c>
      <c r="CK92" s="18" t="str">
        <f>IF(CK27="Y",(CK$76*$C$72),"")</f>
        <v/>
      </c>
      <c r="CL92" s="18" t="str">
        <f>IF(CL27="Y",(CL$76*$C$72),"")</f>
        <v/>
      </c>
      <c r="CM92" s="18" t="str">
        <f>IF(CM27="Y",(CM$76*$C$72),"")</f>
        <v/>
      </c>
      <c r="CN92" s="18" t="str">
        <f>IF(CN27="Y",(CN$76*$C$72),"")</f>
        <v/>
      </c>
      <c r="CO92" s="18" t="str">
        <f>IF(CO27="Y",(CO$76*$C$72),"")</f>
        <v/>
      </c>
      <c r="CP92" s="18" t="str">
        <f>IF(CP27="Y",(CP$76*$C$72),"")</f>
        <v/>
      </c>
      <c r="CQ92" s="18" t="str">
        <f>IF(CQ27="Y",(CQ$76*$C$72),"")</f>
        <v/>
      </c>
      <c r="CR92" s="18" t="str">
        <f>IF(CR27="Y",(CR$76*$C$72),"")</f>
        <v/>
      </c>
      <c r="CS92" s="18" t="str">
        <f>IF(CS27="Y",(CS$76*$C$72),"")</f>
        <v/>
      </c>
      <c r="CT92" s="18" t="str">
        <f>IF(CT27="Y",(CT$76*$C$72),"")</f>
        <v/>
      </c>
      <c r="CU92" s="18" t="str">
        <f>IF(CU27="Y",(CU$76*$C$72),"")</f>
        <v/>
      </c>
      <c r="CV92" s="18" t="str">
        <f>IF(CV27="Y",(CV$76*$C$72),"")</f>
        <v/>
      </c>
      <c r="CW92" s="18" t="str">
        <f>IF(CW27="Y",(CW$76*$C$72),"")</f>
        <v/>
      </c>
      <c r="CX92" s="18" t="str">
        <f>IF(CX27="Y",(CX$76*$C$72),"")</f>
        <v/>
      </c>
      <c r="CY92" s="19">
        <f t="shared" si="17"/>
        <v>0</v>
      </c>
      <c r="CZ92" s="19">
        <f t="shared" si="18"/>
        <v>0</v>
      </c>
      <c r="DA92" s="20" t="str">
        <f t="shared" si="19"/>
        <v/>
      </c>
      <c r="DC92" s="55"/>
    </row>
    <row r="93" spans="1:107" ht="30" outlineLevel="1" x14ac:dyDescent="0.25">
      <c r="A93" s="3" t="str">
        <f>A28</f>
        <v>J22</v>
      </c>
      <c r="B93" s="3" t="str">
        <f>B28</f>
        <v>WAB5</v>
      </c>
      <c r="C93" s="66" t="str">
        <f>C28</f>
        <v>Highways</v>
      </c>
      <c r="D93" s="3" t="str">
        <f>D28</f>
        <v>Junction 22 – M25 J26 Southern Roundabout, Waltham Abbey</v>
      </c>
      <c r="E93" s="3" t="str">
        <f>E28</f>
        <v>Roundabout junction</v>
      </c>
      <c r="F93" s="3">
        <f>F28</f>
        <v>0</v>
      </c>
      <c r="G93" s="43">
        <f>G28</f>
        <v>3000000</v>
      </c>
      <c r="H93" s="18" t="str">
        <f>IF(H28="Y",(H$76*$C$72),"")</f>
        <v/>
      </c>
      <c r="I93" s="18" t="str">
        <f>IF(I28="Y",(I$76*$C$72),"")</f>
        <v/>
      </c>
      <c r="J93" s="18" t="str">
        <f>IF(J28="Y",(J$76*$C$72),"")</f>
        <v/>
      </c>
      <c r="K93" s="18">
        <f>IF(K28="Y",(K$76*$C$72),"")</f>
        <v>450000</v>
      </c>
      <c r="L93" s="18">
        <f>IF(L28="Y",(L$76*$C$72),"")</f>
        <v>500000</v>
      </c>
      <c r="M93" s="18">
        <f>IF(M28="Y",(M$76*$C$72),"")</f>
        <v>89000</v>
      </c>
      <c r="N93" s="18" t="str">
        <f>IF(N28="Y",(N$76*$C$72),"")</f>
        <v/>
      </c>
      <c r="O93" s="18" t="str">
        <f>IF(O28="Y",(O$76*$C$72),"")</f>
        <v/>
      </c>
      <c r="P93" s="18" t="str">
        <f>IF(P28="Y",(P$76*$C$72),"")</f>
        <v/>
      </c>
      <c r="Q93" s="18" t="str">
        <f>IF(Q28="Y",(Q$76*$C$72),"")</f>
        <v/>
      </c>
      <c r="R93" s="18" t="str">
        <f>IF(R28="Y",(R$76*$C$72),"")</f>
        <v/>
      </c>
      <c r="S93" s="18" t="str">
        <f>IF(S28="Y",(S$76*$C$72),"")</f>
        <v/>
      </c>
      <c r="T93" s="18" t="str">
        <f>IF(T28="Y",(T$76*$C$72),"")</f>
        <v/>
      </c>
      <c r="U93" s="18" t="str">
        <f>IF(U28="Y",(U$76*$C$72),"")</f>
        <v/>
      </c>
      <c r="V93" s="18">
        <f>IF(V28="Y",(V$76*$C$72),"")</f>
        <v>165000</v>
      </c>
      <c r="W93" s="18">
        <f>IF(W28="Y",(W$76*$C$72),"")</f>
        <v>192000</v>
      </c>
      <c r="X93" s="18" t="str">
        <f>IF(X28="Y",(X$76*$C$72),"")</f>
        <v/>
      </c>
      <c r="Y93" s="18">
        <f>IF(Y28="Y",(Y$76*$C$72),"")</f>
        <v>217000</v>
      </c>
      <c r="Z93" s="18">
        <f>IF(Z28="Y",(Z$76*$C$72),"")</f>
        <v>154000</v>
      </c>
      <c r="AA93" s="18" t="str">
        <f>IF(AA28="Y",(AA$76*$C$72),"")</f>
        <v/>
      </c>
      <c r="AB93" s="18" t="str">
        <f>IF(AB28="Y",(AB$76*$C$72),"")</f>
        <v/>
      </c>
      <c r="AC93" s="18" t="str">
        <f>IF(AC28="Y",(AC$76*$C$72),"")</f>
        <v/>
      </c>
      <c r="AD93" s="18">
        <f>IF(AD28="Y",(AD$76*$C$72),"")</f>
        <v>111000</v>
      </c>
      <c r="AE93" s="18" t="str">
        <f>IF(AE28="Y",(AE$76*$C$72),"")</f>
        <v/>
      </c>
      <c r="AF93" s="18" t="str">
        <f>IF(AF28="Y",(AF$76*$C$72),"")</f>
        <v/>
      </c>
      <c r="AG93" s="18" t="str">
        <f>IF(AG28="Y",(AG$76*$C$72),"")</f>
        <v/>
      </c>
      <c r="AH93" s="18" t="str">
        <f>IF(AH28="Y",(AH$76*$C$72),"")</f>
        <v/>
      </c>
      <c r="AI93" s="18" t="str">
        <f>IF(AI28="Y",(AI$76*$C$72),"")</f>
        <v/>
      </c>
      <c r="AJ93" s="18" t="str">
        <f>IF(AJ28="Y",(AJ$76*$C$72),"")</f>
        <v/>
      </c>
      <c r="AK93" s="18" t="str">
        <f>IF(AK28="Y",(AK$76*$C$72),"")</f>
        <v/>
      </c>
      <c r="AL93" s="18" t="str">
        <f>IF(AL28="Y",(AL$76*$C$72),"")</f>
        <v/>
      </c>
      <c r="AM93" s="18" t="str">
        <f>IF(AM28="Y",(AM$76*$C$72),"")</f>
        <v/>
      </c>
      <c r="AN93" s="18" t="str">
        <f>IF(AN28="Y",(AN$76*$C$72),"")</f>
        <v/>
      </c>
      <c r="AO93" s="18">
        <f>IF(AO28="Y",(AO$76*$C$72),"")</f>
        <v>295000</v>
      </c>
      <c r="AP93" s="18">
        <f>IF(AP28="Y",(AP$76*$C$72),"")</f>
        <v>315000</v>
      </c>
      <c r="AQ93" s="18">
        <f>IF(AQ28="Y",(AQ$76*$C$72),"")</f>
        <v>130000</v>
      </c>
      <c r="AR93" s="18" t="str">
        <f>IF(AR28="Y",(AR$76*$C$72),"")</f>
        <v/>
      </c>
      <c r="AS93" s="18">
        <f>IF(AS28="Y",(AS$76*$C$72),"")</f>
        <v>67000</v>
      </c>
      <c r="AT93" s="18" t="str">
        <f>IF(AT28="Y",(AT$76*$C$72),"")</f>
        <v/>
      </c>
      <c r="AU93" s="18" t="str">
        <f>IF(AU28="Y",(AU$76*$C$72),"")</f>
        <v/>
      </c>
      <c r="AV93" s="18">
        <f>IF(AV28="Y",(AV$76*$C$72),"")</f>
        <v>51000</v>
      </c>
      <c r="AW93" s="18">
        <f>IF(AW28="Y",(AW$76*$C$72),"")</f>
        <v>400000</v>
      </c>
      <c r="AX93" s="18" t="str">
        <f>IF(AX28="Y",(AX$76*$C$72),"")</f>
        <v/>
      </c>
      <c r="AY93" s="18" t="str">
        <f>IF(AY28="Y",(AY$76*$C$72),"")</f>
        <v/>
      </c>
      <c r="AZ93" s="18" t="str">
        <f>IF(AZ28="Y",(AZ$76*$C$72),"")</f>
        <v/>
      </c>
      <c r="BA93" s="18" t="str">
        <f>IF(BA28="Y",(BA$76*$C$72),"")</f>
        <v/>
      </c>
      <c r="BB93" s="18" t="str">
        <f>IF(BB28="Y",(BB$76*$C$72),"")</f>
        <v/>
      </c>
      <c r="BC93" s="18" t="str">
        <f>IF(BC28="Y",(BC$76*$C$72),"")</f>
        <v/>
      </c>
      <c r="BD93" s="18" t="str">
        <f>IF(BD28="Y",(BD$76*$C$72),"")</f>
        <v/>
      </c>
      <c r="BE93" s="18" t="str">
        <f>IF(BE28="Y",(BE$76*$C$72),"")</f>
        <v/>
      </c>
      <c r="BF93" s="18" t="str">
        <f>IF(BF28="Y",(BF$76*$C$72),"")</f>
        <v/>
      </c>
      <c r="BG93" s="18" t="str">
        <f>IF(BG28="Y",(BG$76*$C$72),"")</f>
        <v/>
      </c>
      <c r="BH93" s="18" t="str">
        <f>IF(BH28="Y",(BH$76*$C$72),"")</f>
        <v/>
      </c>
      <c r="BI93" s="18" t="str">
        <f>IF(BI28="Y",(BI$76*$C$72),"")</f>
        <v/>
      </c>
      <c r="BJ93" s="18" t="str">
        <f>IF(BJ28="Y",(BJ$76*$C$72),"")</f>
        <v/>
      </c>
      <c r="BK93" s="18" t="str">
        <f>IF(BK28="Y",(BK$76*$C$72),"")</f>
        <v/>
      </c>
      <c r="BL93" s="18" t="str">
        <f>IF(BL28="Y",(BL$76*$C$72),"")</f>
        <v/>
      </c>
      <c r="BM93" s="18" t="str">
        <f>IF(BM28="Y",(BM$76*$C$72),"")</f>
        <v/>
      </c>
      <c r="BN93" s="18" t="str">
        <f>IF(BN28="Y",(BN$76*$C$72),"")</f>
        <v/>
      </c>
      <c r="BO93" s="18" t="str">
        <f>IF(BO28="Y",(BO$76*$C$72),"")</f>
        <v/>
      </c>
      <c r="BP93" s="18" t="str">
        <f>IF(BP28="Y",(BP$76*$C$72),"")</f>
        <v/>
      </c>
      <c r="BQ93" s="18" t="str">
        <f>IF(BQ28="Y",(BQ$76*$C$72),"")</f>
        <v/>
      </c>
      <c r="BR93" s="18">
        <f>IF(BR28="Y",(BR$76*$C$72),"")</f>
        <v>105000</v>
      </c>
      <c r="BS93" s="18">
        <f>IF(BS28="Y",(BS$76*$C$72),"")</f>
        <v>65000</v>
      </c>
      <c r="BT93" s="18">
        <f>IF(BT28="Y",(BT$76*$C$72),"")</f>
        <v>100000</v>
      </c>
      <c r="BU93" s="18" t="str">
        <f>IF(BU28="Y",(BU$76*$C$72),"")</f>
        <v/>
      </c>
      <c r="BV93" s="18" t="str">
        <f>IF(BV28="Y",(BV$76*$C$72),"")</f>
        <v/>
      </c>
      <c r="BW93" s="18" t="str">
        <f>IF(BW28="Y",(BW$76*$C$72),"")</f>
        <v/>
      </c>
      <c r="BX93" s="18" t="str">
        <f>IF(BX28="Y",(BX$76*$C$72),"")</f>
        <v/>
      </c>
      <c r="BY93" s="18" t="str">
        <f>IF(BY28="Y",(BY$76*$C$72),"")</f>
        <v/>
      </c>
      <c r="BZ93" s="18" t="str">
        <f>IF(BZ28="Y",(BZ$76*$C$72),"")</f>
        <v/>
      </c>
      <c r="CA93" s="18" t="str">
        <f>IF(CA28="Y",(CA$76*$C$72),"")</f>
        <v/>
      </c>
      <c r="CB93" s="18" t="str">
        <f>IF(CB28="Y",(CB$76*$C$72),"")</f>
        <v/>
      </c>
      <c r="CC93" s="18" t="str">
        <f>IF(CC28="Y",(CC$76*$C$72),"")</f>
        <v/>
      </c>
      <c r="CD93" s="18" t="str">
        <f>IF(CD28="Y",(CD$76*$C$72),"")</f>
        <v/>
      </c>
      <c r="CE93" s="18" t="str">
        <f>IF(CE28="Y",(CE$76*$C$72),"")</f>
        <v/>
      </c>
      <c r="CF93" s="18" t="str">
        <f>IF(CF28="Y",(CF$76*$C$72),"")</f>
        <v/>
      </c>
      <c r="CG93" s="18" t="str">
        <f>IF(CG28="Y",(CG$76*$C$72),"")</f>
        <v/>
      </c>
      <c r="CH93" s="18" t="str">
        <f>IF(CH28="Y",(CH$76*$C$72),"")</f>
        <v/>
      </c>
      <c r="CI93" s="18" t="str">
        <f>IF(CI28="Y",(CI$76*$C$72),"")</f>
        <v/>
      </c>
      <c r="CJ93" s="18" t="str">
        <f>IF(CJ28="Y",(CJ$76*$C$72),"")</f>
        <v/>
      </c>
      <c r="CK93" s="18" t="str">
        <f>IF(CK28="Y",(CK$76*$C$72),"")</f>
        <v/>
      </c>
      <c r="CL93" s="18" t="str">
        <f>IF(CL28="Y",(CL$76*$C$72),"")</f>
        <v/>
      </c>
      <c r="CM93" s="18" t="str">
        <f>IF(CM28="Y",(CM$76*$C$72),"")</f>
        <v/>
      </c>
      <c r="CN93" s="18" t="str">
        <f>IF(CN28="Y",(CN$76*$C$72),"")</f>
        <v/>
      </c>
      <c r="CO93" s="18" t="str">
        <f>IF(CO28="Y",(CO$76*$C$72),"")</f>
        <v/>
      </c>
      <c r="CP93" s="18" t="str">
        <f>IF(CP28="Y",(CP$76*$C$72),"")</f>
        <v/>
      </c>
      <c r="CQ93" s="18" t="str">
        <f>IF(CQ28="Y",(CQ$76*$C$72),"")</f>
        <v/>
      </c>
      <c r="CR93" s="18" t="str">
        <f>IF(CR28="Y",(CR$76*$C$72),"")</f>
        <v/>
      </c>
      <c r="CS93" s="18" t="str">
        <f>IF(CS28="Y",(CS$76*$C$72),"")</f>
        <v/>
      </c>
      <c r="CT93" s="18" t="str">
        <f>IF(CT28="Y",(CT$76*$C$72),"")</f>
        <v/>
      </c>
      <c r="CU93" s="18" t="str">
        <f>IF(CU28="Y",(CU$76*$C$72),"")</f>
        <v/>
      </c>
      <c r="CV93" s="18" t="str">
        <f>IF(CV28="Y",(CV$76*$C$72),"")</f>
        <v/>
      </c>
      <c r="CW93" s="18" t="str">
        <f>IF(CW28="Y",(CW$76*$C$72),"")</f>
        <v/>
      </c>
      <c r="CX93" s="18" t="str">
        <f>IF(CX28="Y",(CX$76*$C$72),"")</f>
        <v/>
      </c>
      <c r="CY93" s="19">
        <f t="shared" si="17"/>
        <v>3406000</v>
      </c>
      <c r="CZ93" s="19">
        <f t="shared" si="18"/>
        <v>-406000</v>
      </c>
      <c r="DA93" s="20">
        <f t="shared" si="19"/>
        <v>1.1353333333333333</v>
      </c>
      <c r="DC93" s="55"/>
    </row>
    <row r="94" spans="1:107" ht="45" outlineLevel="1" x14ac:dyDescent="0.25">
      <c r="A94" s="3" t="str">
        <f>A29</f>
        <v>J24</v>
      </c>
      <c r="B94" s="3" t="str">
        <f>B29</f>
        <v>WAB6</v>
      </c>
      <c r="C94" s="66" t="str">
        <f>C29</f>
        <v>Highways</v>
      </c>
      <c r="D94" s="3" t="str">
        <f>D29</f>
        <v>Junction 24 – B194 Highbridge Street / Meridian Way Signalised Junction, Waltham Abbey</v>
      </c>
      <c r="E94" s="3" t="str">
        <f>E29</f>
        <v>Signalised junction</v>
      </c>
      <c r="F94" s="3">
        <f>F29</f>
        <v>0</v>
      </c>
      <c r="G94" s="43">
        <f>G29</f>
        <v>2000000</v>
      </c>
      <c r="H94" s="18" t="str">
        <f>IF(H29="Y",(H$76*$C$72),"")</f>
        <v/>
      </c>
      <c r="I94" s="18" t="str">
        <f>IF(I29="Y",(I$76*$C$72),"")</f>
        <v/>
      </c>
      <c r="J94" s="18" t="str">
        <f>IF(J29="Y",(J$76*$C$72),"")</f>
        <v/>
      </c>
      <c r="K94" s="18" t="str">
        <f>IF(K29="Y",(K$76*$C$72),"")</f>
        <v/>
      </c>
      <c r="L94" s="18" t="str">
        <f>IF(L29="Y",(L$76*$C$72),"")</f>
        <v/>
      </c>
      <c r="M94" s="18" t="str">
        <f>IF(M29="Y",(M$76*$C$72),"")</f>
        <v/>
      </c>
      <c r="N94" s="18" t="str">
        <f>IF(N29="Y",(N$76*$C$72),"")</f>
        <v/>
      </c>
      <c r="O94" s="18" t="str">
        <f>IF(O29="Y",(O$76*$C$72),"")</f>
        <v/>
      </c>
      <c r="P94" s="18" t="str">
        <f>IF(P29="Y",(P$76*$C$72),"")</f>
        <v/>
      </c>
      <c r="Q94" s="18" t="str">
        <f>IF(Q29="Y",(Q$76*$C$72),"")</f>
        <v/>
      </c>
      <c r="R94" s="18" t="str">
        <f>IF(R29="Y",(R$76*$C$72),"")</f>
        <v/>
      </c>
      <c r="S94" s="18" t="str">
        <f>IF(S29="Y",(S$76*$C$72),"")</f>
        <v/>
      </c>
      <c r="T94" s="18" t="str">
        <f>IF(T29="Y",(T$76*$C$72),"")</f>
        <v/>
      </c>
      <c r="U94" s="18" t="str">
        <f>IF(U29="Y",(U$76*$C$72),"")</f>
        <v/>
      </c>
      <c r="V94" s="18" t="str">
        <f>IF(V29="Y",(V$76*$C$72),"")</f>
        <v/>
      </c>
      <c r="W94" s="18" t="str">
        <f>IF(W29="Y",(W$76*$C$72),"")</f>
        <v/>
      </c>
      <c r="X94" s="18" t="str">
        <f>IF(X29="Y",(X$76*$C$72),"")</f>
        <v/>
      </c>
      <c r="Y94" s="18" t="str">
        <f>IF(Y29="Y",(Y$76*$C$72),"")</f>
        <v/>
      </c>
      <c r="Z94" s="18" t="str">
        <f>IF(Z29="Y",(Z$76*$C$72),"")</f>
        <v/>
      </c>
      <c r="AA94" s="18" t="str">
        <f>IF(AA29="Y",(AA$76*$C$72),"")</f>
        <v/>
      </c>
      <c r="AB94" s="18" t="str">
        <f>IF(AB29="Y",(AB$76*$C$72),"")</f>
        <v/>
      </c>
      <c r="AC94" s="18" t="str">
        <f>IF(AC29="Y",(AC$76*$C$72),"")</f>
        <v/>
      </c>
      <c r="AD94" s="18" t="str">
        <f>IF(AD29="Y",(AD$76*$C$72),"")</f>
        <v/>
      </c>
      <c r="AE94" s="18" t="str">
        <f>IF(AE29="Y",(AE$76*$C$72),"")</f>
        <v/>
      </c>
      <c r="AF94" s="18" t="str">
        <f>IF(AF29="Y",(AF$76*$C$72),"")</f>
        <v/>
      </c>
      <c r="AG94" s="18" t="str">
        <f>IF(AG29="Y",(AG$76*$C$72),"")</f>
        <v/>
      </c>
      <c r="AH94" s="18" t="str">
        <f>IF(AH29="Y",(AH$76*$C$72),"")</f>
        <v/>
      </c>
      <c r="AI94" s="18" t="str">
        <f>IF(AI29="Y",(AI$76*$C$72),"")</f>
        <v/>
      </c>
      <c r="AJ94" s="18" t="str">
        <f>IF(AJ29="Y",(AJ$76*$C$72),"")</f>
        <v/>
      </c>
      <c r="AK94" s="18" t="str">
        <f>IF(AK29="Y",(AK$76*$C$72),"")</f>
        <v/>
      </c>
      <c r="AL94" s="18" t="str">
        <f>IF(AL29="Y",(AL$76*$C$72),"")</f>
        <v/>
      </c>
      <c r="AM94" s="18" t="str">
        <f>IF(AM29="Y",(AM$76*$C$72),"")</f>
        <v/>
      </c>
      <c r="AN94" s="18" t="str">
        <f>IF(AN29="Y",(AN$76*$C$72),"")</f>
        <v/>
      </c>
      <c r="AO94" s="18">
        <f>IF(AO29="Y",(AO$76*$C$72),"")</f>
        <v>295000</v>
      </c>
      <c r="AP94" s="18">
        <f>IF(AP29="Y",(AP$76*$C$72),"")</f>
        <v>315000</v>
      </c>
      <c r="AQ94" s="18">
        <f>IF(AQ29="Y",(AQ$76*$C$72),"")</f>
        <v>130000</v>
      </c>
      <c r="AR94" s="18" t="str">
        <f>IF(AR29="Y",(AR$76*$C$72),"")</f>
        <v/>
      </c>
      <c r="AS94" s="18">
        <f>IF(AS29="Y",(AS$76*$C$72),"")</f>
        <v>67000</v>
      </c>
      <c r="AT94" s="18">
        <f>IF(AT29="Y",(AT$76*$C$72),"")</f>
        <v>27000</v>
      </c>
      <c r="AU94" s="18" t="str">
        <f>IF(AU29="Y",(AU$76*$C$72),"")</f>
        <v/>
      </c>
      <c r="AV94" s="18">
        <f>IF(AV29="Y",(AV$76*$C$72),"")</f>
        <v>51000</v>
      </c>
      <c r="AW94" s="18">
        <f>IF(AW29="Y",(AW$76*$C$72),"")</f>
        <v>400000</v>
      </c>
      <c r="AX94" s="18" t="str">
        <f>IF(AX29="Y",(AX$76*$C$72),"")</f>
        <v/>
      </c>
      <c r="AY94" s="18" t="str">
        <f>IF(AY29="Y",(AY$76*$C$72),"")</f>
        <v/>
      </c>
      <c r="AZ94" s="18" t="str">
        <f>IF(AZ29="Y",(AZ$76*$C$72),"")</f>
        <v/>
      </c>
      <c r="BA94" s="18" t="str">
        <f>IF(BA29="Y",(BA$76*$C$72),"")</f>
        <v/>
      </c>
      <c r="BB94" s="18" t="str">
        <f>IF(BB29="Y",(BB$76*$C$72),"")</f>
        <v/>
      </c>
      <c r="BC94" s="18" t="str">
        <f>IF(BC29="Y",(BC$76*$C$72),"")</f>
        <v/>
      </c>
      <c r="BD94" s="18" t="str">
        <f>IF(BD29="Y",(BD$76*$C$72),"")</f>
        <v/>
      </c>
      <c r="BE94" s="18" t="str">
        <f>IF(BE29="Y",(BE$76*$C$72),"")</f>
        <v/>
      </c>
      <c r="BF94" s="18" t="str">
        <f>IF(BF29="Y",(BF$76*$C$72),"")</f>
        <v/>
      </c>
      <c r="BG94" s="18" t="str">
        <f>IF(BG29="Y",(BG$76*$C$72),"")</f>
        <v/>
      </c>
      <c r="BH94" s="18" t="str">
        <f>IF(BH29="Y",(BH$76*$C$72),"")</f>
        <v/>
      </c>
      <c r="BI94" s="18" t="str">
        <f>IF(BI29="Y",(BI$76*$C$72),"")</f>
        <v/>
      </c>
      <c r="BJ94" s="18" t="str">
        <f>IF(BJ29="Y",(BJ$76*$C$72),"")</f>
        <v/>
      </c>
      <c r="BK94" s="18" t="str">
        <f>IF(BK29="Y",(BK$76*$C$72),"")</f>
        <v/>
      </c>
      <c r="BL94" s="18" t="str">
        <f>IF(BL29="Y",(BL$76*$C$72),"")</f>
        <v/>
      </c>
      <c r="BM94" s="18" t="str">
        <f>IF(BM29="Y",(BM$76*$C$72),"")</f>
        <v/>
      </c>
      <c r="BN94" s="18" t="str">
        <f>IF(BN29="Y",(BN$76*$C$72),"")</f>
        <v/>
      </c>
      <c r="BO94" s="18" t="str">
        <f>IF(BO29="Y",(BO$76*$C$72),"")</f>
        <v/>
      </c>
      <c r="BP94" s="18" t="str">
        <f>IF(BP29="Y",(BP$76*$C$72),"")</f>
        <v/>
      </c>
      <c r="BQ94" s="18" t="str">
        <f>IF(BQ29="Y",(BQ$76*$C$72),"")</f>
        <v/>
      </c>
      <c r="BR94" s="18" t="str">
        <f>IF(BR29="Y",(BR$76*$C$72),"")</f>
        <v/>
      </c>
      <c r="BS94" s="18" t="str">
        <f>IF(BS29="Y",(BS$76*$C$72),"")</f>
        <v/>
      </c>
      <c r="BT94" s="18" t="str">
        <f>IF(BT29="Y",(BT$76*$C$72),"")</f>
        <v/>
      </c>
      <c r="BU94" s="18" t="str">
        <f>IF(BU29="Y",(BU$76*$C$72),"")</f>
        <v/>
      </c>
      <c r="BV94" s="18" t="str">
        <f>IF(BV29="Y",(BV$76*$C$72),"")</f>
        <v/>
      </c>
      <c r="BW94" s="18" t="str">
        <f>IF(BW29="Y",(BW$76*$C$72),"")</f>
        <v/>
      </c>
      <c r="BX94" s="18" t="str">
        <f>IF(BX29="Y",(BX$76*$C$72),"")</f>
        <v/>
      </c>
      <c r="BY94" s="18" t="str">
        <f>IF(BY29="Y",(BY$76*$C$72),"")</f>
        <v/>
      </c>
      <c r="BZ94" s="18" t="str">
        <f>IF(BZ29="Y",(BZ$76*$C$72),"")</f>
        <v/>
      </c>
      <c r="CA94" s="18" t="str">
        <f>IF(CA29="Y",(CA$76*$C$72),"")</f>
        <v/>
      </c>
      <c r="CB94" s="18" t="str">
        <f>IF(CB29="Y",(CB$76*$C$72),"")</f>
        <v/>
      </c>
      <c r="CC94" s="18" t="str">
        <f>IF(CC29="Y",(CC$76*$C$72),"")</f>
        <v/>
      </c>
      <c r="CD94" s="18" t="str">
        <f>IF(CD29="Y",(CD$76*$C$72),"")</f>
        <v/>
      </c>
      <c r="CE94" s="18" t="str">
        <f>IF(CE29="Y",(CE$76*$C$72),"")</f>
        <v/>
      </c>
      <c r="CF94" s="18" t="str">
        <f>IF(CF29="Y",(CF$76*$C$72),"")</f>
        <v/>
      </c>
      <c r="CG94" s="18" t="str">
        <f>IF(CG29="Y",(CG$76*$C$72),"")</f>
        <v/>
      </c>
      <c r="CH94" s="18" t="str">
        <f>IF(CH29="Y",(CH$76*$C$72),"")</f>
        <v/>
      </c>
      <c r="CI94" s="18" t="str">
        <f>IF(CI29="Y",(CI$76*$C$72),"")</f>
        <v/>
      </c>
      <c r="CJ94" s="18" t="str">
        <f>IF(CJ29="Y",(CJ$76*$C$72),"")</f>
        <v/>
      </c>
      <c r="CK94" s="18" t="str">
        <f>IF(CK29="Y",(CK$76*$C$72),"")</f>
        <v/>
      </c>
      <c r="CL94" s="18" t="str">
        <f>IF(CL29="Y",(CL$76*$C$72),"")</f>
        <v/>
      </c>
      <c r="CM94" s="18" t="str">
        <f>IF(CM29="Y",(CM$76*$C$72),"")</f>
        <v/>
      </c>
      <c r="CN94" s="18" t="str">
        <f>IF(CN29="Y",(CN$76*$C$72),"")</f>
        <v/>
      </c>
      <c r="CO94" s="18" t="str">
        <f>IF(CO29="Y",(CO$76*$C$72),"")</f>
        <v/>
      </c>
      <c r="CP94" s="18" t="str">
        <f>IF(CP29="Y",(CP$76*$C$72),"")</f>
        <v/>
      </c>
      <c r="CQ94" s="18" t="str">
        <f>IF(CQ29="Y",(CQ$76*$C$72),"")</f>
        <v/>
      </c>
      <c r="CR94" s="18" t="str">
        <f>IF(CR29="Y",(CR$76*$C$72),"")</f>
        <v/>
      </c>
      <c r="CS94" s="18" t="str">
        <f>IF(CS29="Y",(CS$76*$C$72),"")</f>
        <v/>
      </c>
      <c r="CT94" s="18" t="str">
        <f>IF(CT29="Y",(CT$76*$C$72),"")</f>
        <v/>
      </c>
      <c r="CU94" s="18" t="str">
        <f>IF(CU29="Y",(CU$76*$C$72),"")</f>
        <v/>
      </c>
      <c r="CV94" s="18" t="str">
        <f>IF(CV29="Y",(CV$76*$C$72),"")</f>
        <v/>
      </c>
      <c r="CW94" s="18" t="str">
        <f>IF(CW29="Y",(CW$76*$C$72),"")</f>
        <v/>
      </c>
      <c r="CX94" s="18" t="str">
        <f>IF(CX29="Y",(CX$76*$C$72),"")</f>
        <v/>
      </c>
      <c r="CY94" s="19">
        <f t="shared" si="17"/>
        <v>1285000</v>
      </c>
      <c r="CZ94" s="19">
        <f t="shared" si="18"/>
        <v>715000</v>
      </c>
      <c r="DA94" s="20">
        <f t="shared" si="19"/>
        <v>0.64249999999999996</v>
      </c>
      <c r="DC94" s="55"/>
    </row>
    <row r="95" spans="1:107" ht="30" outlineLevel="1" x14ac:dyDescent="0.25">
      <c r="A95" s="3" t="str">
        <f>A30</f>
        <v>J25</v>
      </c>
      <c r="B95" s="3" t="str">
        <f>B30</f>
        <v>LOU5</v>
      </c>
      <c r="C95" s="66" t="str">
        <f>C30</f>
        <v>Highways</v>
      </c>
      <c r="D95" s="3" t="str">
        <f>D30</f>
        <v>A1168 Chigwell Lane/Langston Road/Oakwood Hill, Loughton/Debden</v>
      </c>
      <c r="E95" s="3">
        <f>E30</f>
        <v>0</v>
      </c>
      <c r="F95" s="3" t="str">
        <f>F30</f>
        <v>(Addiitonal intervention identified following Technical Note.)</v>
      </c>
      <c r="G95" s="43">
        <f>G30</f>
        <v>3000000</v>
      </c>
      <c r="H95" s="18" t="str">
        <f>IF(H30="Y",(H$76*$C$72),"")</f>
        <v/>
      </c>
      <c r="I95" s="18" t="str">
        <f>IF(I30="Y",(I$76*$C$72),"")</f>
        <v/>
      </c>
      <c r="J95" s="18" t="str">
        <f>IF(J30="Y",(J$76*$C$72),"")</f>
        <v/>
      </c>
      <c r="K95" s="18" t="str">
        <f>IF(K30="Y",(K$76*$C$72),"")</f>
        <v/>
      </c>
      <c r="L95" s="18" t="str">
        <f>IF(L30="Y",(L$76*$C$72),"")</f>
        <v/>
      </c>
      <c r="M95" s="18" t="str">
        <f>IF(M30="Y",(M$76*$C$72),"")</f>
        <v/>
      </c>
      <c r="N95" s="18" t="str">
        <f>IF(N30="Y",(N$76*$C$72),"")</f>
        <v/>
      </c>
      <c r="O95" s="18" t="str">
        <f>IF(O30="Y",(O$76*$C$72),"")</f>
        <v/>
      </c>
      <c r="P95" s="18" t="str">
        <f>IF(P30="Y",(P$76*$C$72),"")</f>
        <v/>
      </c>
      <c r="Q95" s="18" t="str">
        <f>IF(Q30="Y",(Q$76*$C$72),"")</f>
        <v/>
      </c>
      <c r="R95" s="18" t="str">
        <f>IF(R30="Y",(R$76*$C$72),"")</f>
        <v/>
      </c>
      <c r="S95" s="18" t="str">
        <f>IF(S30="Y",(S$76*$C$72),"")</f>
        <v/>
      </c>
      <c r="T95" s="18" t="str">
        <f>IF(T30="Y",(T$76*$C$72),"")</f>
        <v/>
      </c>
      <c r="U95" s="18" t="str">
        <f>IF(U30="Y",(U$76*$C$72),"")</f>
        <v/>
      </c>
      <c r="V95" s="18">
        <f>IF(V30="Y",(V$76*$C$72),"")</f>
        <v>165000</v>
      </c>
      <c r="W95" s="18">
        <f>IF(W30="Y",(W$76*$C$72),"")</f>
        <v>192000</v>
      </c>
      <c r="X95" s="18" t="str">
        <f>IF(X30="Y",(X$76*$C$72),"")</f>
        <v/>
      </c>
      <c r="Y95" s="18">
        <f>IF(Y30="Y",(Y$76*$C$72),"")</f>
        <v>217000</v>
      </c>
      <c r="Z95" s="18">
        <f>IF(Z30="Y",(Z$76*$C$72),"")</f>
        <v>154000</v>
      </c>
      <c r="AA95" s="18" t="str">
        <f>IF(AA30="Y",(AA$76*$C$72),"")</f>
        <v/>
      </c>
      <c r="AB95" s="18">
        <f>IF(AB30="Y",(AB$76*$C$72),"")</f>
        <v>20000</v>
      </c>
      <c r="AC95" s="18">
        <f>IF(AC30="Y",(AC$76*$C$72),"")</f>
        <v>29000</v>
      </c>
      <c r="AD95" s="18">
        <f>IF(AD30="Y",(AD$76*$C$72),"")</f>
        <v>111000</v>
      </c>
      <c r="AE95" s="18" t="str">
        <f>IF(AE30="Y",(AE$76*$C$72),"")</f>
        <v/>
      </c>
      <c r="AF95" s="18" t="str">
        <f>IF(AF30="Y",(AF$76*$C$72),"")</f>
        <v/>
      </c>
      <c r="AG95" s="18" t="str">
        <f>IF(AG30="Y",(AG$76*$C$72),"")</f>
        <v/>
      </c>
      <c r="AH95" s="18" t="str">
        <f>IF(AH30="Y",(AH$76*$C$72),"")</f>
        <v/>
      </c>
      <c r="AI95" s="18">
        <f>IF(AI30="Y",(AI$76*$C$72),"")</f>
        <v>33000</v>
      </c>
      <c r="AJ95" s="18" t="str">
        <f>IF(AJ30="Y",(AJ$76*$C$72),"")</f>
        <v/>
      </c>
      <c r="AK95" s="18" t="str">
        <f>IF(AK30="Y",(AK$76*$C$72),"")</f>
        <v/>
      </c>
      <c r="AL95" s="18" t="str">
        <f>IF(AL30="Y",(AL$76*$C$72),"")</f>
        <v/>
      </c>
      <c r="AM95" s="18" t="str">
        <f>IF(AM30="Y",(AM$76*$C$72),"")</f>
        <v/>
      </c>
      <c r="AN95" s="18">
        <f>IF(AN30="Y",(AN$76*$C$72),"")</f>
        <v>40000</v>
      </c>
      <c r="AO95" s="18" t="str">
        <f>IF(AO30="Y",(AO$76*$C$72),"")</f>
        <v/>
      </c>
      <c r="AP95" s="18" t="str">
        <f>IF(AP30="Y",(AP$76*$C$72),"")</f>
        <v/>
      </c>
      <c r="AQ95" s="18" t="str">
        <f>IF(AQ30="Y",(AQ$76*$C$72),"")</f>
        <v/>
      </c>
      <c r="AR95" s="18" t="str">
        <f>IF(AR30="Y",(AR$76*$C$72),"")</f>
        <v/>
      </c>
      <c r="AS95" s="18" t="str">
        <f>IF(AS30="Y",(AS$76*$C$72),"")</f>
        <v/>
      </c>
      <c r="AT95" s="18" t="str">
        <f>IF(AT30="Y",(AT$76*$C$72),"")</f>
        <v/>
      </c>
      <c r="AU95" s="18" t="str">
        <f>IF(AU30="Y",(AU$76*$C$72),"")</f>
        <v/>
      </c>
      <c r="AV95" s="18" t="str">
        <f>IF(AV30="Y",(AV$76*$C$72),"")</f>
        <v/>
      </c>
      <c r="AW95" s="18" t="str">
        <f>IF(AW30="Y",(AW$76*$C$72),"")</f>
        <v/>
      </c>
      <c r="AX95" s="18" t="str">
        <f>IF(AX30="Y",(AX$76*$C$72),"")</f>
        <v/>
      </c>
      <c r="AY95" s="18" t="str">
        <f>IF(AY30="Y",(AY$76*$C$72),"")</f>
        <v/>
      </c>
      <c r="AZ95" s="18" t="str">
        <f>IF(AZ30="Y",(AZ$76*$C$72),"")</f>
        <v/>
      </c>
      <c r="BA95" s="18" t="str">
        <f>IF(BA30="Y",(BA$76*$C$72),"")</f>
        <v/>
      </c>
      <c r="BB95" s="18" t="str">
        <f>IF(BB30="Y",(BB$76*$C$72),"")</f>
        <v/>
      </c>
      <c r="BC95" s="18" t="str">
        <f>IF(BC30="Y",(BC$76*$C$72),"")</f>
        <v/>
      </c>
      <c r="BD95" s="18" t="str">
        <f>IF(BD30="Y",(BD$76*$C$72),"")</f>
        <v/>
      </c>
      <c r="BE95" s="18" t="str">
        <f>IF(BE30="Y",(BE$76*$C$72),"")</f>
        <v/>
      </c>
      <c r="BF95" s="18" t="str">
        <f>IF(BF30="Y",(BF$76*$C$72),"")</f>
        <v/>
      </c>
      <c r="BG95" s="18" t="str">
        <f>IF(BG30="Y",(BG$76*$C$72),"")</f>
        <v/>
      </c>
      <c r="BH95" s="18" t="str">
        <f>IF(BH30="Y",(BH$76*$C$72),"")</f>
        <v/>
      </c>
      <c r="BI95" s="18" t="str">
        <f>IF(BI30="Y",(BI$76*$C$72),"")</f>
        <v/>
      </c>
      <c r="BJ95" s="18" t="str">
        <f>IF(BJ30="Y",(BJ$76*$C$72),"")</f>
        <v/>
      </c>
      <c r="BK95" s="18" t="str">
        <f>IF(BK30="Y",(BK$76*$C$72),"")</f>
        <v/>
      </c>
      <c r="BL95" s="18" t="str">
        <f>IF(BL30="Y",(BL$76*$C$72),"")</f>
        <v/>
      </c>
      <c r="BM95" s="18" t="str">
        <f>IF(BM30="Y",(BM$76*$C$72),"")</f>
        <v/>
      </c>
      <c r="BN95" s="18" t="str">
        <f>IF(BN30="Y",(BN$76*$C$72),"")</f>
        <v/>
      </c>
      <c r="BO95" s="18" t="str">
        <f>IF(BO30="Y",(BO$76*$C$72),"")</f>
        <v/>
      </c>
      <c r="BP95" s="18">
        <f>IF(BP30="Y",(BP$76*$C$72),"")</f>
        <v>23000</v>
      </c>
      <c r="BQ95" s="18" t="str">
        <f>IF(BQ30="Y",(BQ$76*$C$72),"")</f>
        <v/>
      </c>
      <c r="BR95" s="18">
        <f>IF(BR30="Y",(BR$76*$C$72),"")</f>
        <v>105000</v>
      </c>
      <c r="BS95" s="18">
        <f>IF(BS30="Y",(BS$76*$C$72),"")</f>
        <v>65000</v>
      </c>
      <c r="BT95" s="18">
        <f>IF(BT30="Y",(BT$76*$C$72),"")</f>
        <v>100000</v>
      </c>
      <c r="BU95" s="18">
        <f>IF(BU30="Y",(BU$76*$C$72),"")</f>
        <v>28000</v>
      </c>
      <c r="BV95" s="18" t="str">
        <f>IF(BV30="Y",(BV$76*$C$72),"")</f>
        <v/>
      </c>
      <c r="BW95" s="18" t="str">
        <f>IF(BW30="Y",(BW$76*$C$72),"")</f>
        <v/>
      </c>
      <c r="BX95" s="18" t="str">
        <f>IF(BX30="Y",(BX$76*$C$72),"")</f>
        <v/>
      </c>
      <c r="BY95" s="18" t="str">
        <f>IF(BY30="Y",(BY$76*$C$72),"")</f>
        <v/>
      </c>
      <c r="BZ95" s="18" t="str">
        <f>IF(BZ30="Y",(BZ$76*$C$72),"")</f>
        <v/>
      </c>
      <c r="CA95" s="18" t="str">
        <f>IF(CA30="Y",(CA$76*$C$72),"")</f>
        <v/>
      </c>
      <c r="CB95" s="18" t="str">
        <f>IF(CB30="Y",(CB$76*$C$72),"")</f>
        <v/>
      </c>
      <c r="CC95" s="18" t="str">
        <f>IF(CC30="Y",(CC$76*$C$72),"")</f>
        <v/>
      </c>
      <c r="CD95" s="18" t="str">
        <f>IF(CD30="Y",(CD$76*$C$72),"")</f>
        <v/>
      </c>
      <c r="CE95" s="18" t="str">
        <f>IF(CE30="Y",(CE$76*$C$72),"")</f>
        <v/>
      </c>
      <c r="CF95" s="18" t="str">
        <f>IF(CF30="Y",(CF$76*$C$72),"")</f>
        <v/>
      </c>
      <c r="CG95" s="18" t="str">
        <f>IF(CG30="Y",(CG$76*$C$72),"")</f>
        <v/>
      </c>
      <c r="CH95" s="18" t="str">
        <f>IF(CH30="Y",(CH$76*$C$72),"")</f>
        <v/>
      </c>
      <c r="CI95" s="18" t="str">
        <f>IF(CI30="Y",(CI$76*$C$72),"")</f>
        <v/>
      </c>
      <c r="CJ95" s="18" t="str">
        <f>IF(CJ30="Y",(CJ$76*$C$72),"")</f>
        <v/>
      </c>
      <c r="CK95" s="18" t="str">
        <f>IF(CK30="Y",(CK$76*$C$72),"")</f>
        <v/>
      </c>
      <c r="CL95" s="18" t="str">
        <f>IF(CL30="Y",(CL$76*$C$72),"")</f>
        <v/>
      </c>
      <c r="CM95" s="18" t="str">
        <f>IF(CM30="Y",(CM$76*$C$72),"")</f>
        <v/>
      </c>
      <c r="CN95" s="18" t="str">
        <f>IF(CN30="Y",(CN$76*$C$72),"")</f>
        <v/>
      </c>
      <c r="CO95" s="18" t="str">
        <f>IF(CO30="Y",(CO$76*$C$72),"")</f>
        <v/>
      </c>
      <c r="CP95" s="18" t="str">
        <f>IF(CP30="Y",(CP$76*$C$72),"")</f>
        <v/>
      </c>
      <c r="CQ95" s="18" t="str">
        <f>IF(CQ30="Y",(CQ$76*$C$72),"")</f>
        <v/>
      </c>
      <c r="CR95" s="18" t="str">
        <f>IF(CR30="Y",(CR$76*$C$72),"")</f>
        <v/>
      </c>
      <c r="CS95" s="18" t="str">
        <f>IF(CS30="Y",(CS$76*$C$72),"")</f>
        <v/>
      </c>
      <c r="CT95" s="18" t="str">
        <f>IF(CT30="Y",(CT$76*$C$72),"")</f>
        <v/>
      </c>
      <c r="CU95" s="18" t="str">
        <f>IF(CU30="Y",(CU$76*$C$72),"")</f>
        <v/>
      </c>
      <c r="CV95" s="18" t="str">
        <f>IF(CV30="Y",(CV$76*$C$72),"")</f>
        <v/>
      </c>
      <c r="CW95" s="18" t="str">
        <f>IF(CW30="Y",(CW$76*$C$72),"")</f>
        <v/>
      </c>
      <c r="CX95" s="18" t="str">
        <f>IF(CX30="Y",(CX$76*$C$72),"")</f>
        <v/>
      </c>
      <c r="CY95" s="19">
        <f t="shared" si="17"/>
        <v>1282000</v>
      </c>
      <c r="CZ95" s="19">
        <f t="shared" si="18"/>
        <v>1718000</v>
      </c>
      <c r="DA95" s="20">
        <f t="shared" si="19"/>
        <v>0.42733333333333334</v>
      </c>
      <c r="DC95" s="55"/>
    </row>
    <row r="96" spans="1:107" ht="45" outlineLevel="1" x14ac:dyDescent="0.25">
      <c r="A96" s="3" t="str">
        <f>A31</f>
        <v>J26</v>
      </c>
      <c r="B96" s="3">
        <f>B31</f>
        <v>0</v>
      </c>
      <c r="C96" s="66" t="str">
        <f>C31</f>
        <v>Highways</v>
      </c>
      <c r="D96" s="3" t="str">
        <f>D31</f>
        <v>A1168 Chigwell Lane/The Broadway</v>
      </c>
      <c r="E96" s="3">
        <f>E31</f>
        <v>0</v>
      </c>
      <c r="F96" s="3" t="str">
        <f>F31</f>
        <v>Already implemented - not apportioned on this basis. (Additional intervention identified following Technical Note.)</v>
      </c>
      <c r="G96" s="43">
        <f>G31</f>
        <v>0</v>
      </c>
      <c r="H96" s="18" t="str">
        <f>IF(H31="Y",(H$76*$C$72),"")</f>
        <v/>
      </c>
      <c r="I96" s="18" t="str">
        <f>IF(I31="Y",(I$76*$C$72),"")</f>
        <v/>
      </c>
      <c r="J96" s="18" t="str">
        <f>IF(J31="Y",(J$76*$C$72),"")</f>
        <v/>
      </c>
      <c r="K96" s="18" t="str">
        <f>IF(K31="Y",(K$76*$C$72),"")</f>
        <v/>
      </c>
      <c r="L96" s="18" t="str">
        <f>IF(L31="Y",(L$76*$C$72),"")</f>
        <v/>
      </c>
      <c r="M96" s="18" t="str">
        <f>IF(M31="Y",(M$76*$C$72),"")</f>
        <v/>
      </c>
      <c r="N96" s="18" t="str">
        <f>IF(N31="Y",(N$76*$C$72),"")</f>
        <v/>
      </c>
      <c r="O96" s="18" t="str">
        <f>IF(O31="Y",(O$76*$C$72),"")</f>
        <v/>
      </c>
      <c r="P96" s="18" t="str">
        <f>IF(P31="Y",(P$76*$C$72),"")</f>
        <v/>
      </c>
      <c r="Q96" s="18" t="str">
        <f>IF(Q31="Y",(Q$76*$C$72),"")</f>
        <v/>
      </c>
      <c r="R96" s="18" t="str">
        <f>IF(R31="Y",(R$76*$C$72),"")</f>
        <v/>
      </c>
      <c r="S96" s="18" t="str">
        <f>IF(S31="Y",(S$76*$C$72),"")</f>
        <v/>
      </c>
      <c r="T96" s="18" t="str">
        <f>IF(T31="Y",(T$76*$C$72),"")</f>
        <v/>
      </c>
      <c r="U96" s="18" t="str">
        <f>IF(U31="Y",(U$76*$C$72),"")</f>
        <v/>
      </c>
      <c r="V96" s="18" t="str">
        <f>IF(V31="Y",(V$76*$C$72),"")</f>
        <v/>
      </c>
      <c r="W96" s="18" t="str">
        <f>IF(W31="Y",(W$76*$C$72),"")</f>
        <v/>
      </c>
      <c r="X96" s="18" t="str">
        <f>IF(X31="Y",(X$76*$C$72),"")</f>
        <v/>
      </c>
      <c r="Y96" s="18" t="str">
        <f>IF(Y31="Y",(Y$76*$C$72),"")</f>
        <v/>
      </c>
      <c r="Z96" s="18" t="str">
        <f>IF(Z31="Y",(Z$76*$C$72),"")</f>
        <v/>
      </c>
      <c r="AA96" s="18" t="str">
        <f>IF(AA31="Y",(AA$76*$C$72),"")</f>
        <v/>
      </c>
      <c r="AB96" s="18" t="str">
        <f>IF(AB31="Y",(AB$76*$C$72),"")</f>
        <v/>
      </c>
      <c r="AC96" s="18" t="str">
        <f>IF(AC31="Y",(AC$76*$C$72),"")</f>
        <v/>
      </c>
      <c r="AD96" s="18" t="str">
        <f>IF(AD31="Y",(AD$76*$C$72),"")</f>
        <v/>
      </c>
      <c r="AE96" s="18" t="str">
        <f>IF(AE31="Y",(AE$76*$C$72),"")</f>
        <v/>
      </c>
      <c r="AF96" s="18" t="str">
        <f>IF(AF31="Y",(AF$76*$C$72),"")</f>
        <v/>
      </c>
      <c r="AG96" s="18" t="str">
        <f>IF(AG31="Y",(AG$76*$C$72),"")</f>
        <v/>
      </c>
      <c r="AH96" s="18" t="str">
        <f>IF(AH31="Y",(AH$76*$C$72),"")</f>
        <v/>
      </c>
      <c r="AI96" s="18" t="str">
        <f>IF(AI31="Y",(AI$76*$C$72),"")</f>
        <v/>
      </c>
      <c r="AJ96" s="18" t="str">
        <f>IF(AJ31="Y",(AJ$76*$C$72),"")</f>
        <v/>
      </c>
      <c r="AK96" s="18" t="str">
        <f>IF(AK31="Y",(AK$76*$C$72),"")</f>
        <v/>
      </c>
      <c r="AL96" s="18" t="str">
        <f>IF(AL31="Y",(AL$76*$C$72),"")</f>
        <v/>
      </c>
      <c r="AM96" s="18" t="str">
        <f>IF(AM31="Y",(AM$76*$C$72),"")</f>
        <v/>
      </c>
      <c r="AN96" s="18" t="str">
        <f>IF(AN31="Y",(AN$76*$C$72),"")</f>
        <v/>
      </c>
      <c r="AO96" s="18" t="str">
        <f>IF(AO31="Y",(AO$76*$C$72),"")</f>
        <v/>
      </c>
      <c r="AP96" s="18" t="str">
        <f>IF(AP31="Y",(AP$76*$C$72),"")</f>
        <v/>
      </c>
      <c r="AQ96" s="18" t="str">
        <f>IF(AQ31="Y",(AQ$76*$C$72),"")</f>
        <v/>
      </c>
      <c r="AR96" s="18" t="str">
        <f>IF(AR31="Y",(AR$76*$C$72),"")</f>
        <v/>
      </c>
      <c r="AS96" s="18" t="str">
        <f>IF(AS31="Y",(AS$76*$C$72),"")</f>
        <v/>
      </c>
      <c r="AT96" s="18" t="str">
        <f>IF(AT31="Y",(AT$76*$C$72),"")</f>
        <v/>
      </c>
      <c r="AU96" s="18" t="str">
        <f>IF(AU31="Y",(AU$76*$C$72),"")</f>
        <v/>
      </c>
      <c r="AV96" s="18" t="str">
        <f>IF(AV31="Y",(AV$76*$C$72),"")</f>
        <v/>
      </c>
      <c r="AW96" s="18" t="str">
        <f>IF(AW31="Y",(AW$76*$C$72),"")</f>
        <v/>
      </c>
      <c r="AX96" s="18" t="str">
        <f>IF(AX31="Y",(AX$76*$C$72),"")</f>
        <v/>
      </c>
      <c r="AY96" s="18" t="str">
        <f>IF(AY31="Y",(AY$76*$C$72),"")</f>
        <v/>
      </c>
      <c r="AZ96" s="18" t="str">
        <f>IF(AZ31="Y",(AZ$76*$C$72),"")</f>
        <v/>
      </c>
      <c r="BA96" s="18" t="str">
        <f>IF(BA31="Y",(BA$76*$C$72),"")</f>
        <v/>
      </c>
      <c r="BB96" s="18" t="str">
        <f>IF(BB31="Y",(BB$76*$C$72),"")</f>
        <v/>
      </c>
      <c r="BC96" s="18" t="str">
        <f>IF(BC31="Y",(BC$76*$C$72),"")</f>
        <v/>
      </c>
      <c r="BD96" s="18" t="str">
        <f>IF(BD31="Y",(BD$76*$C$72),"")</f>
        <v/>
      </c>
      <c r="BE96" s="18" t="str">
        <f>IF(BE31="Y",(BE$76*$C$72),"")</f>
        <v/>
      </c>
      <c r="BF96" s="18" t="str">
        <f>IF(BF31="Y",(BF$76*$C$72),"")</f>
        <v/>
      </c>
      <c r="BG96" s="18" t="str">
        <f>IF(BG31="Y",(BG$76*$C$72),"")</f>
        <v/>
      </c>
      <c r="BH96" s="18" t="str">
        <f>IF(BH31="Y",(BH$76*$C$72),"")</f>
        <v/>
      </c>
      <c r="BI96" s="18" t="str">
        <f>IF(BI31="Y",(BI$76*$C$72),"")</f>
        <v/>
      </c>
      <c r="BJ96" s="18" t="str">
        <f>IF(BJ31="Y",(BJ$76*$C$72),"")</f>
        <v/>
      </c>
      <c r="BK96" s="18" t="str">
        <f>IF(BK31="Y",(BK$76*$C$72),"")</f>
        <v/>
      </c>
      <c r="BL96" s="18" t="str">
        <f>IF(BL31="Y",(BL$76*$C$72),"")</f>
        <v/>
      </c>
      <c r="BM96" s="18" t="str">
        <f>IF(BM31="Y",(BM$76*$C$72),"")</f>
        <v/>
      </c>
      <c r="BN96" s="18" t="str">
        <f>IF(BN31="Y",(BN$76*$C$72),"")</f>
        <v/>
      </c>
      <c r="BO96" s="18" t="str">
        <f>IF(BO31="Y",(BO$76*$C$72),"")</f>
        <v/>
      </c>
      <c r="BP96" s="18" t="str">
        <f>IF(BP31="Y",(BP$76*$C$72),"")</f>
        <v/>
      </c>
      <c r="BQ96" s="18" t="str">
        <f>IF(BQ31="Y",(BQ$76*$C$72),"")</f>
        <v/>
      </c>
      <c r="BR96" s="18" t="str">
        <f>IF(BR31="Y",(BR$76*$C$72),"")</f>
        <v/>
      </c>
      <c r="BS96" s="18" t="str">
        <f>IF(BS31="Y",(BS$76*$C$72),"")</f>
        <v/>
      </c>
      <c r="BT96" s="18" t="str">
        <f>IF(BT31="Y",(BT$76*$C$72),"")</f>
        <v/>
      </c>
      <c r="BU96" s="18" t="str">
        <f>IF(BU31="Y",(BU$76*$C$72),"")</f>
        <v/>
      </c>
      <c r="BV96" s="18" t="str">
        <f>IF(BV31="Y",(BV$76*$C$72),"")</f>
        <v/>
      </c>
      <c r="BW96" s="18" t="str">
        <f>IF(BW31="Y",(BW$76*$C$72),"")</f>
        <v/>
      </c>
      <c r="BX96" s="18" t="str">
        <f>IF(BX31="Y",(BX$76*$C$72),"")</f>
        <v/>
      </c>
      <c r="BY96" s="18" t="str">
        <f>IF(BY31="Y",(BY$76*$C$72),"")</f>
        <v/>
      </c>
      <c r="BZ96" s="18" t="str">
        <f>IF(BZ31="Y",(BZ$76*$C$72),"")</f>
        <v/>
      </c>
      <c r="CA96" s="18" t="str">
        <f>IF(CA31="Y",(CA$76*$C$72),"")</f>
        <v/>
      </c>
      <c r="CB96" s="18" t="str">
        <f>IF(CB31="Y",(CB$76*$C$72),"")</f>
        <v/>
      </c>
      <c r="CC96" s="18" t="str">
        <f>IF(CC31="Y",(CC$76*$C$72),"")</f>
        <v/>
      </c>
      <c r="CD96" s="18" t="str">
        <f>IF(CD31="Y",(CD$76*$C$72),"")</f>
        <v/>
      </c>
      <c r="CE96" s="18" t="str">
        <f>IF(CE31="Y",(CE$76*$C$72),"")</f>
        <v/>
      </c>
      <c r="CF96" s="18" t="str">
        <f>IF(CF31="Y",(CF$76*$C$72),"")</f>
        <v/>
      </c>
      <c r="CG96" s="18" t="str">
        <f>IF(CG31="Y",(CG$76*$C$72),"")</f>
        <v/>
      </c>
      <c r="CH96" s="18" t="str">
        <f>IF(CH31="Y",(CH$76*$C$72),"")</f>
        <v/>
      </c>
      <c r="CI96" s="18" t="str">
        <f>IF(CI31="Y",(CI$76*$C$72),"")</f>
        <v/>
      </c>
      <c r="CJ96" s="18" t="str">
        <f>IF(CJ31="Y",(CJ$76*$C$72),"")</f>
        <v/>
      </c>
      <c r="CK96" s="18" t="str">
        <f>IF(CK31="Y",(CK$76*$C$72),"")</f>
        <v/>
      </c>
      <c r="CL96" s="18" t="str">
        <f>IF(CL31="Y",(CL$76*$C$72),"")</f>
        <v/>
      </c>
      <c r="CM96" s="18" t="str">
        <f>IF(CM31="Y",(CM$76*$C$72),"")</f>
        <v/>
      </c>
      <c r="CN96" s="18" t="str">
        <f>IF(CN31="Y",(CN$76*$C$72),"")</f>
        <v/>
      </c>
      <c r="CO96" s="18" t="str">
        <f>IF(CO31="Y",(CO$76*$C$72),"")</f>
        <v/>
      </c>
      <c r="CP96" s="18" t="str">
        <f>IF(CP31="Y",(CP$76*$C$72),"")</f>
        <v/>
      </c>
      <c r="CQ96" s="18" t="str">
        <f>IF(CQ31="Y",(CQ$76*$C$72),"")</f>
        <v/>
      </c>
      <c r="CR96" s="18" t="str">
        <f>IF(CR31="Y",(CR$76*$C$72),"")</f>
        <v/>
      </c>
      <c r="CS96" s="18" t="str">
        <f>IF(CS31="Y",(CS$76*$C$72),"")</f>
        <v/>
      </c>
      <c r="CT96" s="18" t="str">
        <f>IF(CT31="Y",(CT$76*$C$72),"")</f>
        <v/>
      </c>
      <c r="CU96" s="18" t="str">
        <f>IF(CU31="Y",(CU$76*$C$72),"")</f>
        <v/>
      </c>
      <c r="CV96" s="18" t="str">
        <f>IF(CV31="Y",(CV$76*$C$72),"")</f>
        <v/>
      </c>
      <c r="CW96" s="18" t="str">
        <f>IF(CW31="Y",(CW$76*$C$72),"")</f>
        <v/>
      </c>
      <c r="CX96" s="18" t="str">
        <f>IF(CX31="Y",(CX$76*$C$72),"")</f>
        <v/>
      </c>
      <c r="CY96" s="19">
        <f t="shared" si="17"/>
        <v>0</v>
      </c>
      <c r="CZ96" s="19">
        <f t="shared" si="18"/>
        <v>0</v>
      </c>
      <c r="DA96" s="20" t="str">
        <f t="shared" si="19"/>
        <v/>
      </c>
      <c r="DC96" s="55"/>
    </row>
    <row r="97" spans="1:109" ht="45" outlineLevel="1" x14ac:dyDescent="0.25">
      <c r="A97" s="3" t="str">
        <f>A32</f>
        <v>J27</v>
      </c>
      <c r="B97" s="3" t="str">
        <f>B32</f>
        <v>LOU6</v>
      </c>
      <c r="C97" s="66" t="str">
        <f>C32</f>
        <v>Highways</v>
      </c>
      <c r="D97" s="3" t="str">
        <f>D32</f>
        <v>A1168 Chigwell Lane/Borders Lane</v>
      </c>
      <c r="E97" s="3">
        <f>E32</f>
        <v>0</v>
      </c>
      <c r="F97" s="3" t="str">
        <f>F32</f>
        <v>Already implemented - not apportioned on this basis. (Additional intervention identified following Technical Note.)</v>
      </c>
      <c r="G97" s="43">
        <f>G32</f>
        <v>0</v>
      </c>
      <c r="H97" s="18" t="str">
        <f>IF(H32="Y",(H$76*$C$72),"")</f>
        <v/>
      </c>
      <c r="I97" s="18" t="str">
        <f>IF(I32="Y",(I$76*$C$72),"")</f>
        <v/>
      </c>
      <c r="J97" s="18" t="str">
        <f>IF(J32="Y",(J$76*$C$72),"")</f>
        <v/>
      </c>
      <c r="K97" s="18" t="str">
        <f>IF(K32="Y",(K$76*$C$72),"")</f>
        <v/>
      </c>
      <c r="L97" s="18" t="str">
        <f>IF(L32="Y",(L$76*$C$72),"")</f>
        <v/>
      </c>
      <c r="M97" s="18" t="str">
        <f>IF(M32="Y",(M$76*$C$72),"")</f>
        <v/>
      </c>
      <c r="N97" s="18" t="str">
        <f>IF(N32="Y",(N$76*$C$72),"")</f>
        <v/>
      </c>
      <c r="O97" s="18" t="str">
        <f>IF(O32="Y",(O$76*$C$72),"")</f>
        <v/>
      </c>
      <c r="P97" s="18" t="str">
        <f>IF(P32="Y",(P$76*$C$72),"")</f>
        <v/>
      </c>
      <c r="Q97" s="18" t="str">
        <f>IF(Q32="Y",(Q$76*$C$72),"")</f>
        <v/>
      </c>
      <c r="R97" s="18" t="str">
        <f>IF(R32="Y",(R$76*$C$72),"")</f>
        <v/>
      </c>
      <c r="S97" s="18" t="str">
        <f>IF(S32="Y",(S$76*$C$72),"")</f>
        <v/>
      </c>
      <c r="T97" s="18" t="str">
        <f>IF(T32="Y",(T$76*$C$72),"")</f>
        <v/>
      </c>
      <c r="U97" s="18" t="str">
        <f>IF(U32="Y",(U$76*$C$72),"")</f>
        <v/>
      </c>
      <c r="V97" s="18" t="str">
        <f>IF(V32="Y",(V$76*$C$72),"")</f>
        <v/>
      </c>
      <c r="W97" s="18" t="str">
        <f>IF(W32="Y",(W$76*$C$72),"")</f>
        <v/>
      </c>
      <c r="X97" s="18" t="str">
        <f>IF(X32="Y",(X$76*$C$72),"")</f>
        <v/>
      </c>
      <c r="Y97" s="18" t="str">
        <f>IF(Y32="Y",(Y$76*$C$72),"")</f>
        <v/>
      </c>
      <c r="Z97" s="18" t="str">
        <f>IF(Z32="Y",(Z$76*$C$72),"")</f>
        <v/>
      </c>
      <c r="AA97" s="18" t="str">
        <f>IF(AA32="Y",(AA$76*$C$72),"")</f>
        <v/>
      </c>
      <c r="AB97" s="18" t="str">
        <f>IF(AB32="Y",(AB$76*$C$72),"")</f>
        <v/>
      </c>
      <c r="AC97" s="18" t="str">
        <f>IF(AC32="Y",(AC$76*$C$72),"")</f>
        <v/>
      </c>
      <c r="AD97" s="18" t="str">
        <f>IF(AD32="Y",(AD$76*$C$72),"")</f>
        <v/>
      </c>
      <c r="AE97" s="18" t="str">
        <f>IF(AE32="Y",(AE$76*$C$72),"")</f>
        <v/>
      </c>
      <c r="AF97" s="18" t="str">
        <f>IF(AF32="Y",(AF$76*$C$72),"")</f>
        <v/>
      </c>
      <c r="AG97" s="18" t="str">
        <f>IF(AG32="Y",(AG$76*$C$72),"")</f>
        <v/>
      </c>
      <c r="AH97" s="18" t="str">
        <f>IF(AH32="Y",(AH$76*$C$72),"")</f>
        <v/>
      </c>
      <c r="AI97" s="18" t="str">
        <f>IF(AI32="Y",(AI$76*$C$72),"")</f>
        <v/>
      </c>
      <c r="AJ97" s="18" t="str">
        <f>IF(AJ32="Y",(AJ$76*$C$72),"")</f>
        <v/>
      </c>
      <c r="AK97" s="18" t="str">
        <f>IF(AK32="Y",(AK$76*$C$72),"")</f>
        <v/>
      </c>
      <c r="AL97" s="18" t="str">
        <f>IF(AL32="Y",(AL$76*$C$72),"")</f>
        <v/>
      </c>
      <c r="AM97" s="18" t="str">
        <f>IF(AM32="Y",(AM$76*$C$72),"")</f>
        <v/>
      </c>
      <c r="AN97" s="18" t="str">
        <f>IF(AN32="Y",(AN$76*$C$72),"")</f>
        <v/>
      </c>
      <c r="AO97" s="18" t="str">
        <f>IF(AO32="Y",(AO$76*$C$72),"")</f>
        <v/>
      </c>
      <c r="AP97" s="18" t="str">
        <f>IF(AP32="Y",(AP$76*$C$72),"")</f>
        <v/>
      </c>
      <c r="AQ97" s="18" t="str">
        <f>IF(AQ32="Y",(AQ$76*$C$72),"")</f>
        <v/>
      </c>
      <c r="AR97" s="18" t="str">
        <f>IF(AR32="Y",(AR$76*$C$72),"")</f>
        <v/>
      </c>
      <c r="AS97" s="18" t="str">
        <f>IF(AS32="Y",(AS$76*$C$72),"")</f>
        <v/>
      </c>
      <c r="AT97" s="18" t="str">
        <f>IF(AT32="Y",(AT$76*$C$72),"")</f>
        <v/>
      </c>
      <c r="AU97" s="18" t="str">
        <f>IF(AU32="Y",(AU$76*$C$72),"")</f>
        <v/>
      </c>
      <c r="AV97" s="18" t="str">
        <f>IF(AV32="Y",(AV$76*$C$72),"")</f>
        <v/>
      </c>
      <c r="AW97" s="18" t="str">
        <f>IF(AW32="Y",(AW$76*$C$72),"")</f>
        <v/>
      </c>
      <c r="AX97" s="18" t="str">
        <f>IF(AX32="Y",(AX$76*$C$72),"")</f>
        <v/>
      </c>
      <c r="AY97" s="18" t="str">
        <f>IF(AY32="Y",(AY$76*$C$72),"")</f>
        <v/>
      </c>
      <c r="AZ97" s="18" t="str">
        <f>IF(AZ32="Y",(AZ$76*$C$72),"")</f>
        <v/>
      </c>
      <c r="BA97" s="18" t="str">
        <f>IF(BA32="Y",(BA$76*$C$72),"")</f>
        <v/>
      </c>
      <c r="BB97" s="18" t="str">
        <f>IF(BB32="Y",(BB$76*$C$72),"")</f>
        <v/>
      </c>
      <c r="BC97" s="18" t="str">
        <f>IF(BC32="Y",(BC$76*$C$72),"")</f>
        <v/>
      </c>
      <c r="BD97" s="18" t="str">
        <f>IF(BD32="Y",(BD$76*$C$72),"")</f>
        <v/>
      </c>
      <c r="BE97" s="18" t="str">
        <f>IF(BE32="Y",(BE$76*$C$72),"")</f>
        <v/>
      </c>
      <c r="BF97" s="18" t="str">
        <f>IF(BF32="Y",(BF$76*$C$72),"")</f>
        <v/>
      </c>
      <c r="BG97" s="18" t="str">
        <f>IF(BG32="Y",(BG$76*$C$72),"")</f>
        <v/>
      </c>
      <c r="BH97" s="18" t="str">
        <f>IF(BH32="Y",(BH$76*$C$72),"")</f>
        <v/>
      </c>
      <c r="BI97" s="18" t="str">
        <f>IF(BI32="Y",(BI$76*$C$72),"")</f>
        <v/>
      </c>
      <c r="BJ97" s="18" t="str">
        <f>IF(BJ32="Y",(BJ$76*$C$72),"")</f>
        <v/>
      </c>
      <c r="BK97" s="18" t="str">
        <f>IF(BK32="Y",(BK$76*$C$72),"")</f>
        <v/>
      </c>
      <c r="BL97" s="18" t="str">
        <f>IF(BL32="Y",(BL$76*$C$72),"")</f>
        <v/>
      </c>
      <c r="BM97" s="18" t="str">
        <f>IF(BM32="Y",(BM$76*$C$72),"")</f>
        <v/>
      </c>
      <c r="BN97" s="18" t="str">
        <f>IF(BN32="Y",(BN$76*$C$72),"")</f>
        <v/>
      </c>
      <c r="BO97" s="18" t="str">
        <f>IF(BO32="Y",(BO$76*$C$72),"")</f>
        <v/>
      </c>
      <c r="BP97" s="18" t="str">
        <f>IF(BP32="Y",(BP$76*$C$72),"")</f>
        <v/>
      </c>
      <c r="BQ97" s="18" t="str">
        <f>IF(BQ32="Y",(BQ$76*$C$72),"")</f>
        <v/>
      </c>
      <c r="BR97" s="18" t="str">
        <f>IF(BR32="Y",(BR$76*$C$72),"")</f>
        <v/>
      </c>
      <c r="BS97" s="18" t="str">
        <f>IF(BS32="Y",(BS$76*$C$72),"")</f>
        <v/>
      </c>
      <c r="BT97" s="18" t="str">
        <f>IF(BT32="Y",(BT$76*$C$72),"")</f>
        <v/>
      </c>
      <c r="BU97" s="18" t="str">
        <f>IF(BU32="Y",(BU$76*$C$72),"")</f>
        <v/>
      </c>
      <c r="BV97" s="18" t="str">
        <f>IF(BV32="Y",(BV$76*$C$72),"")</f>
        <v/>
      </c>
      <c r="BW97" s="18" t="str">
        <f>IF(BW32="Y",(BW$76*$C$72),"")</f>
        <v/>
      </c>
      <c r="BX97" s="18" t="str">
        <f>IF(BX32="Y",(BX$76*$C$72),"")</f>
        <v/>
      </c>
      <c r="BY97" s="18" t="str">
        <f>IF(BY32="Y",(BY$76*$C$72),"")</f>
        <v/>
      </c>
      <c r="BZ97" s="18" t="str">
        <f>IF(BZ32="Y",(BZ$76*$C$72),"")</f>
        <v/>
      </c>
      <c r="CA97" s="18" t="str">
        <f>IF(CA32="Y",(CA$76*$C$72),"")</f>
        <v/>
      </c>
      <c r="CB97" s="18" t="str">
        <f>IF(CB32="Y",(CB$76*$C$72),"")</f>
        <v/>
      </c>
      <c r="CC97" s="18" t="str">
        <f>IF(CC32="Y",(CC$76*$C$72),"")</f>
        <v/>
      </c>
      <c r="CD97" s="18" t="str">
        <f>IF(CD32="Y",(CD$76*$C$72),"")</f>
        <v/>
      </c>
      <c r="CE97" s="18" t="str">
        <f>IF(CE32="Y",(CE$76*$C$72),"")</f>
        <v/>
      </c>
      <c r="CF97" s="18" t="str">
        <f>IF(CF32="Y",(CF$76*$C$72),"")</f>
        <v/>
      </c>
      <c r="CG97" s="18" t="str">
        <f>IF(CG32="Y",(CG$76*$C$72),"")</f>
        <v/>
      </c>
      <c r="CH97" s="18" t="str">
        <f>IF(CH32="Y",(CH$76*$C$72),"")</f>
        <v/>
      </c>
      <c r="CI97" s="18" t="str">
        <f>IF(CI32="Y",(CI$76*$C$72),"")</f>
        <v/>
      </c>
      <c r="CJ97" s="18" t="str">
        <f>IF(CJ32="Y",(CJ$76*$C$72),"")</f>
        <v/>
      </c>
      <c r="CK97" s="18" t="str">
        <f>IF(CK32="Y",(CK$76*$C$72),"")</f>
        <v/>
      </c>
      <c r="CL97" s="18" t="str">
        <f>IF(CL32="Y",(CL$76*$C$72),"")</f>
        <v/>
      </c>
      <c r="CM97" s="18" t="str">
        <f>IF(CM32="Y",(CM$76*$C$72),"")</f>
        <v/>
      </c>
      <c r="CN97" s="18" t="str">
        <f>IF(CN32="Y",(CN$76*$C$72),"")</f>
        <v/>
      </c>
      <c r="CO97" s="18" t="str">
        <f>IF(CO32="Y",(CO$76*$C$72),"")</f>
        <v/>
      </c>
      <c r="CP97" s="18" t="str">
        <f>IF(CP32="Y",(CP$76*$C$72),"")</f>
        <v/>
      </c>
      <c r="CQ97" s="18" t="str">
        <f>IF(CQ32="Y",(CQ$76*$C$72),"")</f>
        <v/>
      </c>
      <c r="CR97" s="18" t="str">
        <f>IF(CR32="Y",(CR$76*$C$72),"")</f>
        <v/>
      </c>
      <c r="CS97" s="18" t="str">
        <f>IF(CS32="Y",(CS$76*$C$72),"")</f>
        <v/>
      </c>
      <c r="CT97" s="18" t="str">
        <f>IF(CT32="Y",(CT$76*$C$72),"")</f>
        <v/>
      </c>
      <c r="CU97" s="18" t="str">
        <f>IF(CU32="Y",(CU$76*$C$72),"")</f>
        <v/>
      </c>
      <c r="CV97" s="18" t="str">
        <f>IF(CV32="Y",(CV$76*$C$72),"")</f>
        <v/>
      </c>
      <c r="CW97" s="18" t="str">
        <f>IF(CW32="Y",(CW$76*$C$72),"")</f>
        <v/>
      </c>
      <c r="CX97" s="18" t="str">
        <f>IF(CX32="Y",(CX$76*$C$72),"")</f>
        <v/>
      </c>
      <c r="CY97" s="19">
        <f t="shared" si="17"/>
        <v>0</v>
      </c>
      <c r="CZ97" s="19">
        <f t="shared" si="18"/>
        <v>0</v>
      </c>
      <c r="DA97" s="20" t="str">
        <f t="shared" si="19"/>
        <v/>
      </c>
      <c r="DC97" s="55"/>
    </row>
    <row r="98" spans="1:109" ht="30" outlineLevel="1" x14ac:dyDescent="0.25">
      <c r="A98" s="3">
        <f>A33</f>
        <v>0</v>
      </c>
      <c r="B98" s="3">
        <f>B33</f>
        <v>0</v>
      </c>
      <c r="C98" s="66" t="str">
        <f>C33</f>
        <v>Highways</v>
      </c>
      <c r="D98" s="3" t="str">
        <f>D33</f>
        <v xml:space="preserve">A121 Honey Lane Woodgreen Rd </v>
      </c>
      <c r="E98" s="3">
        <f>E33</f>
        <v>0</v>
      </c>
      <c r="F98" s="3" t="str">
        <f>F33</f>
        <v>(Addiitonal intervention identified following Technical Note.)</v>
      </c>
      <c r="G98" s="43">
        <f>G33</f>
        <v>1000000</v>
      </c>
      <c r="H98" s="18" t="str">
        <f>IF(H33="Y",(H$76*$C$72),"")</f>
        <v/>
      </c>
      <c r="I98" s="18" t="str">
        <f>IF(I33="Y",(I$76*$C$72),"")</f>
        <v/>
      </c>
      <c r="J98" s="18" t="str">
        <f>IF(J33="Y",(J$76*$C$72),"")</f>
        <v/>
      </c>
      <c r="K98" s="18">
        <f>IF(K33="Y",(K$76*$C$72),"")</f>
        <v>450000</v>
      </c>
      <c r="L98" s="18">
        <f>IF(L33="Y",(L$76*$C$72),"")</f>
        <v>500000</v>
      </c>
      <c r="M98" s="18">
        <f>IF(M33="Y",(M$76*$C$72),"")</f>
        <v>89000</v>
      </c>
      <c r="N98" s="18" t="str">
        <f>IF(N33="Y",(N$76*$C$72),"")</f>
        <v/>
      </c>
      <c r="O98" s="18" t="str">
        <f>IF(O33="Y",(O$76*$C$72),"")</f>
        <v/>
      </c>
      <c r="P98" s="18" t="str">
        <f>IF(P33="Y",(P$76*$C$72),"")</f>
        <v/>
      </c>
      <c r="Q98" s="18" t="str">
        <f>IF(Q33="Y",(Q$76*$C$72),"")</f>
        <v/>
      </c>
      <c r="R98" s="18" t="str">
        <f>IF(R33="Y",(R$76*$C$72),"")</f>
        <v/>
      </c>
      <c r="S98" s="18" t="str">
        <f>IF(S33="Y",(S$76*$C$72),"")</f>
        <v/>
      </c>
      <c r="T98" s="18" t="str">
        <f>IF(T33="Y",(T$76*$C$72),"")</f>
        <v/>
      </c>
      <c r="U98" s="18" t="str">
        <f>IF(U33="Y",(U$76*$C$72),"")</f>
        <v/>
      </c>
      <c r="V98" s="18">
        <f>IF(V33="Y",(V$76*$C$72),"")</f>
        <v>165000</v>
      </c>
      <c r="W98" s="18">
        <f>IF(W33="Y",(W$76*$C$72),"")</f>
        <v>192000</v>
      </c>
      <c r="X98" s="18" t="str">
        <f>IF(X33="Y",(X$76*$C$72),"")</f>
        <v/>
      </c>
      <c r="Y98" s="18">
        <f>IF(Y33="Y",(Y$76*$C$72),"")</f>
        <v>217000</v>
      </c>
      <c r="Z98" s="18">
        <f>IF(Z33="Y",(Z$76*$C$72),"")</f>
        <v>154000</v>
      </c>
      <c r="AA98" s="18" t="str">
        <f>IF(AA33="Y",(AA$76*$C$72),"")</f>
        <v/>
      </c>
      <c r="AB98" s="18" t="str">
        <f>IF(AB33="Y",(AB$76*$C$72),"")</f>
        <v/>
      </c>
      <c r="AC98" s="18" t="str">
        <f>IF(AC33="Y",(AC$76*$C$72),"")</f>
        <v/>
      </c>
      <c r="AD98" s="18">
        <f>IF(AD33="Y",(AD$76*$C$72),"")</f>
        <v>111000</v>
      </c>
      <c r="AE98" s="18" t="str">
        <f>IF(AE33="Y",(AE$76*$C$72),"")</f>
        <v/>
      </c>
      <c r="AF98" s="18" t="str">
        <f>IF(AF33="Y",(AF$76*$C$72),"")</f>
        <v/>
      </c>
      <c r="AG98" s="18" t="str">
        <f>IF(AG33="Y",(AG$76*$C$72),"")</f>
        <v/>
      </c>
      <c r="AH98" s="18" t="str">
        <f>IF(AH33="Y",(AH$76*$C$72),"")</f>
        <v/>
      </c>
      <c r="AI98" s="18" t="str">
        <f>IF(AI33="Y",(AI$76*$C$72),"")</f>
        <v/>
      </c>
      <c r="AJ98" s="18" t="str">
        <f>IF(AJ33="Y",(AJ$76*$C$72),"")</f>
        <v/>
      </c>
      <c r="AK98" s="18" t="str">
        <f>IF(AK33="Y",(AK$76*$C$72),"")</f>
        <v/>
      </c>
      <c r="AL98" s="18" t="str">
        <f>IF(AL33="Y",(AL$76*$C$72),"")</f>
        <v/>
      </c>
      <c r="AM98" s="18" t="str">
        <f>IF(AM33="Y",(AM$76*$C$72),"")</f>
        <v/>
      </c>
      <c r="AN98" s="18" t="str">
        <f>IF(AN33="Y",(AN$76*$C$72),"")</f>
        <v/>
      </c>
      <c r="AO98" s="18">
        <f>IF(AO33="Y",(AO$76*$C$72),"")</f>
        <v>295000</v>
      </c>
      <c r="AP98" s="18">
        <f>IF(AP33="Y",(AP$76*$C$72),"")</f>
        <v>315000</v>
      </c>
      <c r="AQ98" s="18">
        <f>IF(AQ33="Y",(AQ$76*$C$72),"")</f>
        <v>130000</v>
      </c>
      <c r="AR98" s="18" t="str">
        <f>IF(AR33="Y",(AR$76*$C$72),"")</f>
        <v/>
      </c>
      <c r="AS98" s="18">
        <f>IF(AS33="Y",(AS$76*$C$72),"")</f>
        <v>67000</v>
      </c>
      <c r="AT98" s="18" t="str">
        <f>IF(AT33="Y",(AT$76*$C$72),"")</f>
        <v/>
      </c>
      <c r="AU98" s="18" t="str">
        <f>IF(AU33="Y",(AU$76*$C$72),"")</f>
        <v/>
      </c>
      <c r="AV98" s="18">
        <f>IF(AV33="Y",(AV$76*$C$72),"")</f>
        <v>51000</v>
      </c>
      <c r="AW98" s="18">
        <f>IF(AW33="Y",(AW$76*$C$72),"")</f>
        <v>400000</v>
      </c>
      <c r="AX98" s="18" t="str">
        <f>IF(AX33="Y",(AX$76*$C$72),"")</f>
        <v/>
      </c>
      <c r="AY98" s="18" t="str">
        <f>IF(AY33="Y",(AY$76*$C$72),"")</f>
        <v/>
      </c>
      <c r="AZ98" s="18" t="str">
        <f>IF(AZ33="Y",(AZ$76*$C$72),"")</f>
        <v/>
      </c>
      <c r="BA98" s="18" t="str">
        <f>IF(BA33="Y",(BA$76*$C$72),"")</f>
        <v/>
      </c>
      <c r="BB98" s="18" t="str">
        <f>IF(BB33="Y",(BB$76*$C$72),"")</f>
        <v/>
      </c>
      <c r="BC98" s="18" t="str">
        <f>IF(BC33="Y",(BC$76*$C$72),"")</f>
        <v/>
      </c>
      <c r="BD98" s="18" t="str">
        <f>IF(BD33="Y",(BD$76*$C$72),"")</f>
        <v/>
      </c>
      <c r="BE98" s="18" t="str">
        <f>IF(BE33="Y",(BE$76*$C$72),"")</f>
        <v/>
      </c>
      <c r="BF98" s="18" t="str">
        <f>IF(BF33="Y",(BF$76*$C$72),"")</f>
        <v/>
      </c>
      <c r="BG98" s="18" t="str">
        <f>IF(BG33="Y",(BG$76*$C$72),"")</f>
        <v/>
      </c>
      <c r="BH98" s="18" t="str">
        <f>IF(BH33="Y",(BH$76*$C$72),"")</f>
        <v/>
      </c>
      <c r="BI98" s="18" t="str">
        <f>IF(BI33="Y",(BI$76*$C$72),"")</f>
        <v/>
      </c>
      <c r="BJ98" s="18" t="str">
        <f>IF(BJ33="Y",(BJ$76*$C$72),"")</f>
        <v/>
      </c>
      <c r="BK98" s="18" t="str">
        <f>IF(BK33="Y",(BK$76*$C$72),"")</f>
        <v/>
      </c>
      <c r="BL98" s="18" t="str">
        <f>IF(BL33="Y",(BL$76*$C$72),"")</f>
        <v/>
      </c>
      <c r="BM98" s="18" t="str">
        <f>IF(BM33="Y",(BM$76*$C$72),"")</f>
        <v/>
      </c>
      <c r="BN98" s="18" t="str">
        <f>IF(BN33="Y",(BN$76*$C$72),"")</f>
        <v/>
      </c>
      <c r="BO98" s="18" t="str">
        <f>IF(BO33="Y",(BO$76*$C$72),"")</f>
        <v/>
      </c>
      <c r="BP98" s="18" t="str">
        <f>IF(BP33="Y",(BP$76*$C$72),"")</f>
        <v/>
      </c>
      <c r="BQ98" s="18" t="str">
        <f>IF(BQ33="Y",(BQ$76*$C$72),"")</f>
        <v/>
      </c>
      <c r="BR98" s="18">
        <f>IF(BR33="Y",(BR$76*$C$72),"")</f>
        <v>105000</v>
      </c>
      <c r="BS98" s="18">
        <f>IF(BS33="Y",(BS$76*$C$72),"")</f>
        <v>65000</v>
      </c>
      <c r="BT98" s="18">
        <f>IF(BT33="Y",(BT$76*$C$72),"")</f>
        <v>100000</v>
      </c>
      <c r="BU98" s="18" t="str">
        <f>IF(BU33="Y",(BU$76*$C$72),"")</f>
        <v/>
      </c>
      <c r="BV98" s="18" t="str">
        <f>IF(BV33="Y",(BV$76*$C$72),"")</f>
        <v/>
      </c>
      <c r="BW98" s="18" t="str">
        <f>IF(BW33="Y",(BW$76*$C$72),"")</f>
        <v/>
      </c>
      <c r="BX98" s="18" t="str">
        <f>IF(BX33="Y",(BX$76*$C$72),"")</f>
        <v/>
      </c>
      <c r="BY98" s="18" t="str">
        <f>IF(BY33="Y",(BY$76*$C$72),"")</f>
        <v/>
      </c>
      <c r="BZ98" s="18" t="str">
        <f>IF(BZ33="Y",(BZ$76*$C$72),"")</f>
        <v/>
      </c>
      <c r="CA98" s="18" t="str">
        <f>IF(CA33="Y",(CA$76*$C$72),"")</f>
        <v/>
      </c>
      <c r="CB98" s="18" t="str">
        <f>IF(CB33="Y",(CB$76*$C$72),"")</f>
        <v/>
      </c>
      <c r="CC98" s="18" t="str">
        <f>IF(CC33="Y",(CC$76*$C$72),"")</f>
        <v/>
      </c>
      <c r="CD98" s="18" t="str">
        <f>IF(CD33="Y",(CD$76*$C$72),"")</f>
        <v/>
      </c>
      <c r="CE98" s="18" t="str">
        <f>IF(CE33="Y",(CE$76*$C$72),"")</f>
        <v/>
      </c>
      <c r="CF98" s="18" t="str">
        <f>IF(CF33="Y",(CF$76*$C$72),"")</f>
        <v/>
      </c>
      <c r="CG98" s="18" t="str">
        <f>IF(CG33="Y",(CG$76*$C$72),"")</f>
        <v/>
      </c>
      <c r="CH98" s="18" t="str">
        <f>IF(CH33="Y",(CH$76*$C$72),"")</f>
        <v/>
      </c>
      <c r="CI98" s="18" t="str">
        <f>IF(CI33="Y",(CI$76*$C$72),"")</f>
        <v/>
      </c>
      <c r="CJ98" s="18" t="str">
        <f>IF(CJ33="Y",(CJ$76*$C$72),"")</f>
        <v/>
      </c>
      <c r="CK98" s="18" t="str">
        <f>IF(CK33="Y",(CK$76*$C$72),"")</f>
        <v/>
      </c>
      <c r="CL98" s="18" t="str">
        <f>IF(CL33="Y",(CL$76*$C$72),"")</f>
        <v/>
      </c>
      <c r="CM98" s="18" t="str">
        <f>IF(CM33="Y",(CM$76*$C$72),"")</f>
        <v/>
      </c>
      <c r="CN98" s="18" t="str">
        <f>IF(CN33="Y",(CN$76*$C$72),"")</f>
        <v/>
      </c>
      <c r="CO98" s="18" t="str">
        <f>IF(CO33="Y",(CO$76*$C$72),"")</f>
        <v/>
      </c>
      <c r="CP98" s="18" t="str">
        <f>IF(CP33="Y",(CP$76*$C$72),"")</f>
        <v/>
      </c>
      <c r="CQ98" s="18" t="str">
        <f>IF(CQ33="Y",(CQ$76*$C$72),"")</f>
        <v/>
      </c>
      <c r="CR98" s="18" t="str">
        <f>IF(CR33="Y",(CR$76*$C$72),"")</f>
        <v/>
      </c>
      <c r="CS98" s="18" t="str">
        <f>IF(CS33="Y",(CS$76*$C$72),"")</f>
        <v/>
      </c>
      <c r="CT98" s="18" t="str">
        <f>IF(CT33="Y",(CT$76*$C$72),"")</f>
        <v/>
      </c>
      <c r="CU98" s="18" t="str">
        <f>IF(CU33="Y",(CU$76*$C$72),"")</f>
        <v/>
      </c>
      <c r="CV98" s="18" t="str">
        <f>IF(CV33="Y",(CV$76*$C$72),"")</f>
        <v/>
      </c>
      <c r="CW98" s="18" t="str">
        <f>IF(CW33="Y",(CW$76*$C$72),"")</f>
        <v/>
      </c>
      <c r="CX98" s="18" t="str">
        <f>IF(CX33="Y",(CX$76*$C$72),"")</f>
        <v/>
      </c>
      <c r="CY98" s="19">
        <f t="shared" ref="CY98:CY99" si="20">SUM(H98:CX98)</f>
        <v>3406000</v>
      </c>
      <c r="CZ98" s="19">
        <f t="shared" ref="CZ98:CZ99" si="21">G98-CY98</f>
        <v>-2406000</v>
      </c>
      <c r="DA98" s="20">
        <f t="shared" si="19"/>
        <v>3.4060000000000001</v>
      </c>
      <c r="DC98" s="55"/>
    </row>
    <row r="99" spans="1:109" ht="30" outlineLevel="1" x14ac:dyDescent="0.25">
      <c r="A99" s="3">
        <f>A34</f>
        <v>0</v>
      </c>
      <c r="B99" s="3">
        <f>B34</f>
        <v>0</v>
      </c>
      <c r="C99" s="66" t="str">
        <f>C34</f>
        <v>Highways</v>
      </c>
      <c r="D99" s="3" t="str">
        <f>D34</f>
        <v>M11 Junction 5 upgrades</v>
      </c>
      <c r="E99" s="3">
        <f>E34</f>
        <v>0</v>
      </c>
      <c r="F99" s="3" t="str">
        <f>F34</f>
        <v>(Addiitonal intervention identified following Technical Note.)</v>
      </c>
      <c r="G99" s="43">
        <f>G34</f>
        <v>1000000</v>
      </c>
      <c r="H99" s="18" t="str">
        <f>IF(H34="Y",(H$76*$C$72),"")</f>
        <v/>
      </c>
      <c r="I99" s="18" t="str">
        <f>IF(I34="Y",(I$76*$C$72),"")</f>
        <v/>
      </c>
      <c r="J99" s="18" t="str">
        <f>IF(J34="Y",(J$76*$C$72),"")</f>
        <v/>
      </c>
      <c r="K99" s="18" t="str">
        <f>IF(K34="Y",(K$76*$C$72),"")</f>
        <v/>
      </c>
      <c r="L99" s="18" t="str">
        <f>IF(L34="Y",(L$76*$C$72),"")</f>
        <v/>
      </c>
      <c r="M99" s="18" t="str">
        <f>IF(M34="Y",(M$76*$C$72),"")</f>
        <v/>
      </c>
      <c r="N99" s="18" t="str">
        <f>IF(N34="Y",(N$76*$C$72),"")</f>
        <v/>
      </c>
      <c r="O99" s="18" t="str">
        <f>IF(O34="Y",(O$76*$C$72),"")</f>
        <v/>
      </c>
      <c r="P99" s="18" t="str">
        <f>IF(P34="Y",(P$76*$C$72),"")</f>
        <v/>
      </c>
      <c r="Q99" s="18" t="str">
        <f>IF(Q34="Y",(Q$76*$C$72),"")</f>
        <v/>
      </c>
      <c r="R99" s="18" t="str">
        <f>IF(R34="Y",(R$76*$C$72),"")</f>
        <v/>
      </c>
      <c r="S99" s="18" t="str">
        <f>IF(S34="Y",(S$76*$C$72),"")</f>
        <v/>
      </c>
      <c r="T99" s="18" t="str">
        <f>IF(T34="Y",(T$76*$C$72),"")</f>
        <v/>
      </c>
      <c r="U99" s="18" t="str">
        <f>IF(U34="Y",(U$76*$C$72),"")</f>
        <v/>
      </c>
      <c r="V99" s="18">
        <f>IF(V34="Y",(V$76*$C$72),"")</f>
        <v>165000</v>
      </c>
      <c r="W99" s="18">
        <f>IF(W34="Y",(W$76*$C$72),"")</f>
        <v>192000</v>
      </c>
      <c r="X99" s="18" t="str">
        <f>IF(X34="Y",(X$76*$C$72),"")</f>
        <v/>
      </c>
      <c r="Y99" s="18">
        <f>IF(Y34="Y",(Y$76*$C$72),"")</f>
        <v>217000</v>
      </c>
      <c r="Z99" s="18">
        <f>IF(Z34="Y",(Z$76*$C$72),"")</f>
        <v>154000</v>
      </c>
      <c r="AA99" s="18" t="str">
        <f>IF(AA34="Y",(AA$76*$C$72),"")</f>
        <v/>
      </c>
      <c r="AB99" s="18">
        <f>IF(AB34="Y",(AB$76*$C$72),"")</f>
        <v>20000</v>
      </c>
      <c r="AC99" s="18">
        <f>IF(AC34="Y",(AC$76*$C$72),"")</f>
        <v>29000</v>
      </c>
      <c r="AD99" s="18">
        <f>IF(AD34="Y",(AD$76*$C$72),"")</f>
        <v>111000</v>
      </c>
      <c r="AE99" s="18" t="str">
        <f>IF(AE34="Y",(AE$76*$C$72),"")</f>
        <v/>
      </c>
      <c r="AF99" s="18" t="str">
        <f>IF(AF34="Y",(AF$76*$C$72),"")</f>
        <v/>
      </c>
      <c r="AG99" s="18" t="str">
        <f>IF(AG34="Y",(AG$76*$C$72),"")</f>
        <v/>
      </c>
      <c r="AH99" s="18" t="str">
        <f>IF(AH34="Y",(AH$76*$C$72),"")</f>
        <v/>
      </c>
      <c r="AI99" s="18">
        <f>IF(AI34="Y",(AI$76*$C$72),"")</f>
        <v>33000</v>
      </c>
      <c r="AJ99" s="18" t="str">
        <f>IF(AJ34="Y",(AJ$76*$C$72),"")</f>
        <v/>
      </c>
      <c r="AK99" s="18" t="str">
        <f>IF(AK34="Y",(AK$76*$C$72),"")</f>
        <v/>
      </c>
      <c r="AL99" s="18" t="str">
        <f>IF(AL34="Y",(AL$76*$C$72),"")</f>
        <v/>
      </c>
      <c r="AM99" s="18" t="str">
        <f>IF(AM34="Y",(AM$76*$C$72),"")</f>
        <v/>
      </c>
      <c r="AN99" s="18">
        <f>IF(AN34="Y",(AN$76*$C$72),"")</f>
        <v>40000</v>
      </c>
      <c r="AO99" s="18" t="str">
        <f>IF(AO34="Y",(AO$76*$C$72),"")</f>
        <v/>
      </c>
      <c r="AP99" s="18" t="str">
        <f>IF(AP34="Y",(AP$76*$C$72),"")</f>
        <v/>
      </c>
      <c r="AQ99" s="18" t="str">
        <f>IF(AQ34="Y",(AQ$76*$C$72),"")</f>
        <v/>
      </c>
      <c r="AR99" s="18" t="str">
        <f>IF(AR34="Y",(AR$76*$C$72),"")</f>
        <v/>
      </c>
      <c r="AS99" s="18" t="str">
        <f>IF(AS34="Y",(AS$76*$C$72),"")</f>
        <v/>
      </c>
      <c r="AT99" s="18" t="str">
        <f>IF(AT34="Y",(AT$76*$C$72),"")</f>
        <v/>
      </c>
      <c r="AU99" s="18" t="str">
        <f>IF(AU34="Y",(AU$76*$C$72),"")</f>
        <v/>
      </c>
      <c r="AV99" s="18" t="str">
        <f>IF(AV34="Y",(AV$76*$C$72),"")</f>
        <v/>
      </c>
      <c r="AW99" s="18" t="str">
        <f>IF(AW34="Y",(AW$76*$C$72),"")</f>
        <v/>
      </c>
      <c r="AX99" s="18" t="str">
        <f>IF(AX34="Y",(AX$76*$C$72),"")</f>
        <v/>
      </c>
      <c r="AY99" s="18" t="str">
        <f>IF(AY34="Y",(AY$76*$C$72),"")</f>
        <v/>
      </c>
      <c r="AZ99" s="18" t="str">
        <f>IF(AZ34="Y",(AZ$76*$C$72),"")</f>
        <v/>
      </c>
      <c r="BA99" s="18" t="str">
        <f>IF(BA34="Y",(BA$76*$C$72),"")</f>
        <v/>
      </c>
      <c r="BB99" s="18" t="str">
        <f>IF(BB34="Y",(BB$76*$C$72),"")</f>
        <v/>
      </c>
      <c r="BC99" s="18" t="str">
        <f>IF(BC34="Y",(BC$76*$C$72),"")</f>
        <v/>
      </c>
      <c r="BD99" s="18" t="str">
        <f>IF(BD34="Y",(BD$76*$C$72),"")</f>
        <v/>
      </c>
      <c r="BE99" s="18" t="str">
        <f>IF(BE34="Y",(BE$76*$C$72),"")</f>
        <v/>
      </c>
      <c r="BF99" s="18" t="str">
        <f>IF(BF34="Y",(BF$76*$C$72),"")</f>
        <v/>
      </c>
      <c r="BG99" s="18" t="str">
        <f>IF(BG34="Y",(BG$76*$C$72),"")</f>
        <v/>
      </c>
      <c r="BH99" s="18" t="str">
        <f>IF(BH34="Y",(BH$76*$C$72),"")</f>
        <v/>
      </c>
      <c r="BI99" s="18" t="str">
        <f>IF(BI34="Y",(BI$76*$C$72),"")</f>
        <v/>
      </c>
      <c r="BJ99" s="18" t="str">
        <f>IF(BJ34="Y",(BJ$76*$C$72),"")</f>
        <v/>
      </c>
      <c r="BK99" s="18" t="str">
        <f>IF(BK34="Y",(BK$76*$C$72),"")</f>
        <v/>
      </c>
      <c r="BL99" s="18" t="str">
        <f>IF(BL34="Y",(BL$76*$C$72),"")</f>
        <v/>
      </c>
      <c r="BM99" s="18" t="str">
        <f>IF(BM34="Y",(BM$76*$C$72),"")</f>
        <v/>
      </c>
      <c r="BN99" s="18" t="str">
        <f>IF(BN34="Y",(BN$76*$C$72),"")</f>
        <v/>
      </c>
      <c r="BO99" s="18" t="str">
        <f>IF(BO34="Y",(BO$76*$C$72),"")</f>
        <v/>
      </c>
      <c r="BP99" s="18">
        <f>IF(BP34="Y",(BP$76*$C$72),"")</f>
        <v>23000</v>
      </c>
      <c r="BQ99" s="18" t="str">
        <f>IF(BQ34="Y",(BQ$76*$C$72),"")</f>
        <v/>
      </c>
      <c r="BR99" s="18">
        <f>IF(BR34="Y",(BR$76*$C$72),"")</f>
        <v>105000</v>
      </c>
      <c r="BS99" s="18">
        <f>IF(BS34="Y",(BS$76*$C$72),"")</f>
        <v>65000</v>
      </c>
      <c r="BT99" s="18">
        <f>IF(BT34="Y",(BT$76*$C$72),"")</f>
        <v>100000</v>
      </c>
      <c r="BU99" s="18">
        <f>IF(BU34="Y",(BU$76*$C$72),"")</f>
        <v>28000</v>
      </c>
      <c r="BV99" s="18" t="str">
        <f>IF(BV34="Y",(BV$76*$C$72),"")</f>
        <v/>
      </c>
      <c r="BW99" s="18" t="str">
        <f>IF(BW34="Y",(BW$76*$C$72),"")</f>
        <v/>
      </c>
      <c r="BX99" s="18" t="str">
        <f>IF(BX34="Y",(BX$76*$C$72),"")</f>
        <v/>
      </c>
      <c r="BY99" s="18" t="str">
        <f>IF(BY34="Y",(BY$76*$C$72),"")</f>
        <v/>
      </c>
      <c r="BZ99" s="18" t="str">
        <f>IF(BZ34="Y",(BZ$76*$C$72),"")</f>
        <v/>
      </c>
      <c r="CA99" s="18" t="str">
        <f>IF(CA34="Y",(CA$76*$C$72),"")</f>
        <v/>
      </c>
      <c r="CB99" s="18" t="str">
        <f>IF(CB34="Y",(CB$76*$C$72),"")</f>
        <v/>
      </c>
      <c r="CC99" s="18" t="str">
        <f>IF(CC34="Y",(CC$76*$C$72),"")</f>
        <v/>
      </c>
      <c r="CD99" s="18" t="str">
        <f>IF(CD34="Y",(CD$76*$C$72),"")</f>
        <v/>
      </c>
      <c r="CE99" s="18" t="str">
        <f>IF(CE34="Y",(CE$76*$C$72),"")</f>
        <v/>
      </c>
      <c r="CF99" s="18" t="str">
        <f>IF(CF34="Y",(CF$76*$C$72),"")</f>
        <v/>
      </c>
      <c r="CG99" s="18" t="str">
        <f>IF(CG34="Y",(CG$76*$C$72),"")</f>
        <v/>
      </c>
      <c r="CH99" s="18" t="str">
        <f>IF(CH34="Y",(CH$76*$C$72),"")</f>
        <v/>
      </c>
      <c r="CI99" s="18" t="str">
        <f>IF(CI34="Y",(CI$76*$C$72),"")</f>
        <v/>
      </c>
      <c r="CJ99" s="18" t="str">
        <f>IF(CJ34="Y",(CJ$76*$C$72),"")</f>
        <v/>
      </c>
      <c r="CK99" s="18" t="str">
        <f>IF(CK34="Y",(CK$76*$C$72),"")</f>
        <v/>
      </c>
      <c r="CL99" s="18" t="str">
        <f>IF(CL34="Y",(CL$76*$C$72),"")</f>
        <v/>
      </c>
      <c r="CM99" s="18" t="str">
        <f>IF(CM34="Y",(CM$76*$C$72),"")</f>
        <v/>
      </c>
      <c r="CN99" s="18" t="str">
        <f>IF(CN34="Y",(CN$76*$C$72),"")</f>
        <v/>
      </c>
      <c r="CO99" s="18" t="str">
        <f>IF(CO34="Y",(CO$76*$C$72),"")</f>
        <v/>
      </c>
      <c r="CP99" s="18" t="str">
        <f>IF(CP34="Y",(CP$76*$C$72),"")</f>
        <v/>
      </c>
      <c r="CQ99" s="18" t="str">
        <f>IF(CQ34="Y",(CQ$76*$C$72),"")</f>
        <v/>
      </c>
      <c r="CR99" s="18" t="str">
        <f>IF(CR34="Y",(CR$76*$C$72),"")</f>
        <v/>
      </c>
      <c r="CS99" s="18" t="str">
        <f>IF(CS34="Y",(CS$76*$C$72),"")</f>
        <v/>
      </c>
      <c r="CT99" s="18" t="str">
        <f>IF(CT34="Y",(CT$76*$C$72),"")</f>
        <v/>
      </c>
      <c r="CU99" s="18" t="str">
        <f>IF(CU34="Y",(CU$76*$C$72),"")</f>
        <v/>
      </c>
      <c r="CV99" s="18" t="str">
        <f>IF(CV34="Y",(CV$76*$C$72),"")</f>
        <v/>
      </c>
      <c r="CW99" s="18" t="str">
        <f>IF(CW34="Y",(CW$76*$C$72),"")</f>
        <v/>
      </c>
      <c r="CX99" s="18" t="str">
        <f>IF(CX34="Y",(CX$76*$C$72),"")</f>
        <v/>
      </c>
      <c r="CY99" s="19">
        <f t="shared" si="20"/>
        <v>1282000</v>
      </c>
      <c r="CZ99" s="19">
        <f t="shared" si="21"/>
        <v>-282000</v>
      </c>
      <c r="DA99" s="20">
        <f t="shared" si="19"/>
        <v>1.282</v>
      </c>
      <c r="DC99" s="55"/>
    </row>
    <row r="102" spans="1:109" ht="18.75" x14ac:dyDescent="0.3">
      <c r="C102" s="37" t="s">
        <v>139</v>
      </c>
    </row>
    <row r="103" spans="1:109" x14ac:dyDescent="0.25">
      <c r="C103" s="8" t="s">
        <v>129</v>
      </c>
    </row>
    <row r="104" spans="1:109" s="42" customFormat="1" outlineLevel="1" x14ac:dyDescent="0.25">
      <c r="C104" s="17"/>
      <c r="D104" s="17"/>
      <c r="E104" s="17"/>
      <c r="F104" s="17"/>
      <c r="G104" s="17"/>
      <c r="H104" s="90" t="s">
        <v>93</v>
      </c>
      <c r="I104" s="90"/>
      <c r="J104" s="90"/>
      <c r="K104" s="90" t="s">
        <v>94</v>
      </c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1" t="s">
        <v>95</v>
      </c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3"/>
      <c r="AO104" s="91" t="s">
        <v>96</v>
      </c>
      <c r="AP104" s="92"/>
      <c r="AQ104" s="92"/>
      <c r="AR104" s="92"/>
      <c r="AS104" s="92"/>
      <c r="AT104" s="92"/>
      <c r="AU104" s="92"/>
      <c r="AV104" s="92"/>
      <c r="AW104" s="93"/>
      <c r="AX104" s="90" t="s">
        <v>97</v>
      </c>
      <c r="AY104" s="90"/>
      <c r="AZ104" s="90"/>
      <c r="BA104" s="90"/>
      <c r="BB104" s="90"/>
      <c r="BC104" s="90"/>
      <c r="BD104" s="90"/>
      <c r="BE104" s="90"/>
      <c r="BF104" s="90" t="s">
        <v>98</v>
      </c>
      <c r="BG104" s="90"/>
      <c r="BH104" s="90"/>
      <c r="BI104" s="91" t="s">
        <v>99</v>
      </c>
      <c r="BJ104" s="92"/>
      <c r="BK104" s="92"/>
      <c r="BL104" s="92"/>
      <c r="BM104" s="92"/>
      <c r="BN104" s="93"/>
      <c r="BO104" s="90" t="s">
        <v>100</v>
      </c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 t="s">
        <v>101</v>
      </c>
      <c r="CA104" s="90"/>
      <c r="CB104" s="90"/>
      <c r="CC104" s="90" t="s">
        <v>102</v>
      </c>
      <c r="CD104" s="90"/>
      <c r="CE104" s="90"/>
      <c r="CF104" s="90"/>
      <c r="CG104" s="90" t="s">
        <v>103</v>
      </c>
      <c r="CH104" s="90"/>
      <c r="CI104" s="90"/>
      <c r="CJ104" s="90"/>
      <c r="CK104" s="91" t="s">
        <v>104</v>
      </c>
      <c r="CL104" s="92"/>
      <c r="CM104" s="41" t="s">
        <v>105</v>
      </c>
      <c r="CN104" s="41" t="s">
        <v>106</v>
      </c>
      <c r="CO104" s="41" t="s">
        <v>107</v>
      </c>
      <c r="CP104" s="87" t="s">
        <v>108</v>
      </c>
      <c r="CQ104" s="90" t="s">
        <v>109</v>
      </c>
      <c r="CR104" s="90"/>
      <c r="CS104" s="90"/>
      <c r="CT104" s="90" t="s">
        <v>110</v>
      </c>
      <c r="CU104" s="90"/>
      <c r="CV104" s="90"/>
      <c r="CW104" s="90" t="s">
        <v>111</v>
      </c>
      <c r="CX104" s="90"/>
    </row>
    <row r="105" spans="1:109" ht="30" outlineLevel="1" x14ac:dyDescent="0.25">
      <c r="C105" s="9"/>
      <c r="D105" s="31"/>
      <c r="E105" s="31"/>
      <c r="F105" s="31"/>
      <c r="G105" s="31"/>
      <c r="H105" s="14" t="s">
        <v>87</v>
      </c>
      <c r="I105" s="14" t="s">
        <v>88</v>
      </c>
      <c r="J105" s="14" t="s">
        <v>89</v>
      </c>
      <c r="K105" s="15" t="s">
        <v>0</v>
      </c>
      <c r="L105" s="14" t="s">
        <v>1</v>
      </c>
      <c r="M105" s="14" t="s">
        <v>2</v>
      </c>
      <c r="N105" s="14" t="s">
        <v>3</v>
      </c>
      <c r="O105" s="14" t="s">
        <v>4</v>
      </c>
      <c r="P105" s="14" t="s">
        <v>5</v>
      </c>
      <c r="Q105" s="14" t="s">
        <v>6</v>
      </c>
      <c r="R105" s="14" t="s">
        <v>7</v>
      </c>
      <c r="S105" s="14" t="s">
        <v>8</v>
      </c>
      <c r="T105" s="14" t="s">
        <v>9</v>
      </c>
      <c r="U105" s="14" t="s">
        <v>10</v>
      </c>
      <c r="V105" s="14" t="s">
        <v>11</v>
      </c>
      <c r="W105" s="14" t="s">
        <v>12</v>
      </c>
      <c r="X105" s="14" t="s">
        <v>13</v>
      </c>
      <c r="Y105" s="14" t="s">
        <v>14</v>
      </c>
      <c r="Z105" s="14" t="s">
        <v>15</v>
      </c>
      <c r="AA105" s="14" t="s">
        <v>16</v>
      </c>
      <c r="AB105" s="14" t="s">
        <v>17</v>
      </c>
      <c r="AC105" s="14" t="s">
        <v>18</v>
      </c>
      <c r="AD105" s="14" t="s">
        <v>19</v>
      </c>
      <c r="AE105" s="14" t="s">
        <v>20</v>
      </c>
      <c r="AF105" s="14" t="s">
        <v>21</v>
      </c>
      <c r="AG105" s="14" t="s">
        <v>22</v>
      </c>
      <c r="AH105" s="14" t="s">
        <v>23</v>
      </c>
      <c r="AI105" s="14" t="s">
        <v>24</v>
      </c>
      <c r="AJ105" s="14" t="s">
        <v>25</v>
      </c>
      <c r="AK105" s="14" t="s">
        <v>26</v>
      </c>
      <c r="AL105" s="14" t="s">
        <v>27</v>
      </c>
      <c r="AM105" s="14" t="s">
        <v>28</v>
      </c>
      <c r="AN105" s="83" t="s">
        <v>224</v>
      </c>
      <c r="AO105" s="14" t="s">
        <v>29</v>
      </c>
      <c r="AP105" s="14" t="s">
        <v>30</v>
      </c>
      <c r="AQ105" s="14" t="s">
        <v>31</v>
      </c>
      <c r="AR105" s="14" t="s">
        <v>32</v>
      </c>
      <c r="AS105" s="14" t="s">
        <v>33</v>
      </c>
      <c r="AT105" s="14" t="s">
        <v>34</v>
      </c>
      <c r="AU105" s="14" t="s">
        <v>35</v>
      </c>
      <c r="AV105" s="83" t="s">
        <v>226</v>
      </c>
      <c r="AW105" s="83" t="s">
        <v>227</v>
      </c>
      <c r="AX105" s="14" t="s">
        <v>36</v>
      </c>
      <c r="AY105" s="14" t="s">
        <v>37</v>
      </c>
      <c r="AZ105" s="14" t="s">
        <v>38</v>
      </c>
      <c r="BA105" s="14" t="s">
        <v>39</v>
      </c>
      <c r="BB105" s="14" t="s">
        <v>40</v>
      </c>
      <c r="BC105" s="14" t="s">
        <v>41</v>
      </c>
      <c r="BD105" s="14" t="s">
        <v>42</v>
      </c>
      <c r="BE105" s="14" t="s">
        <v>43</v>
      </c>
      <c r="BF105" s="14" t="s">
        <v>44</v>
      </c>
      <c r="BG105" s="14" t="s">
        <v>45</v>
      </c>
      <c r="BH105" s="14" t="s">
        <v>46</v>
      </c>
      <c r="BI105" s="14" t="s">
        <v>47</v>
      </c>
      <c r="BJ105" s="14" t="s">
        <v>48</v>
      </c>
      <c r="BK105" s="14" t="s">
        <v>49</v>
      </c>
      <c r="BL105" s="14" t="s">
        <v>50</v>
      </c>
      <c r="BM105" s="14" t="s">
        <v>51</v>
      </c>
      <c r="BN105" s="83" t="s">
        <v>225</v>
      </c>
      <c r="BO105" s="14" t="s">
        <v>53</v>
      </c>
      <c r="BP105" s="14" t="s">
        <v>54</v>
      </c>
      <c r="BQ105" s="14" t="s">
        <v>55</v>
      </c>
      <c r="BR105" s="14" t="s">
        <v>56</v>
      </c>
      <c r="BS105" s="14" t="s">
        <v>57</v>
      </c>
      <c r="BT105" s="14" t="s">
        <v>58</v>
      </c>
      <c r="BU105" s="14" t="s">
        <v>59</v>
      </c>
      <c r="BV105" s="14" t="s">
        <v>60</v>
      </c>
      <c r="BW105" s="14" t="s">
        <v>61</v>
      </c>
      <c r="BX105" s="14" t="s">
        <v>62</v>
      </c>
      <c r="BY105" s="14" t="s">
        <v>52</v>
      </c>
      <c r="BZ105" s="14" t="s">
        <v>63</v>
      </c>
      <c r="CA105" s="14" t="s">
        <v>64</v>
      </c>
      <c r="CB105" s="14" t="s">
        <v>65</v>
      </c>
      <c r="CC105" s="14" t="s">
        <v>66</v>
      </c>
      <c r="CD105" s="14" t="s">
        <v>67</v>
      </c>
      <c r="CE105" s="14" t="s">
        <v>68</v>
      </c>
      <c r="CF105" s="14" t="s">
        <v>69</v>
      </c>
      <c r="CG105" s="14" t="s">
        <v>70</v>
      </c>
      <c r="CH105" s="14" t="s">
        <v>71</v>
      </c>
      <c r="CI105" s="14" t="s">
        <v>72</v>
      </c>
      <c r="CJ105" s="14" t="s">
        <v>73</v>
      </c>
      <c r="CK105" s="14" t="s">
        <v>74</v>
      </c>
      <c r="CL105" s="14" t="s">
        <v>75</v>
      </c>
      <c r="CM105" s="14" t="s">
        <v>76</v>
      </c>
      <c r="CN105" s="14" t="s">
        <v>77</v>
      </c>
      <c r="CO105" s="14" t="s">
        <v>78</v>
      </c>
      <c r="CP105" s="14" t="s">
        <v>79</v>
      </c>
      <c r="CQ105" s="14" t="s">
        <v>80</v>
      </c>
      <c r="CR105" s="14" t="s">
        <v>82</v>
      </c>
      <c r="CS105" s="14" t="s">
        <v>90</v>
      </c>
      <c r="CT105" s="14" t="s">
        <v>81</v>
      </c>
      <c r="CU105" s="14" t="s">
        <v>83</v>
      </c>
      <c r="CV105" s="14" t="s">
        <v>84</v>
      </c>
      <c r="CW105" s="14" t="s">
        <v>85</v>
      </c>
      <c r="CX105" s="14" t="s">
        <v>86</v>
      </c>
    </row>
    <row r="106" spans="1:109" s="7" customFormat="1" ht="11.25" outlineLevel="1" x14ac:dyDescent="0.2">
      <c r="C106" s="32"/>
      <c r="D106" s="33"/>
      <c r="E106" s="33"/>
      <c r="F106" s="33"/>
      <c r="G106" s="33"/>
      <c r="H106" s="5" t="str">
        <f>H$9</f>
        <v>2022/2023</v>
      </c>
      <c r="I106" s="5" t="str">
        <f t="shared" ref="I106:BX106" si="22">I$9</f>
        <v>2021/2022</v>
      </c>
      <c r="J106" s="5" t="str">
        <f t="shared" si="22"/>
        <v>2021/2022</v>
      </c>
      <c r="K106" s="5" t="str">
        <f t="shared" si="22"/>
        <v>2022/2023</v>
      </c>
      <c r="L106" s="5" t="str">
        <f t="shared" si="22"/>
        <v>2022/2023</v>
      </c>
      <c r="M106" s="5" t="str">
        <f t="shared" si="22"/>
        <v>2020/2021</v>
      </c>
      <c r="N106" s="5" t="str">
        <f t="shared" si="22"/>
        <v>2020/2021</v>
      </c>
      <c r="O106" s="5" t="str">
        <f t="shared" si="22"/>
        <v>2022/2023</v>
      </c>
      <c r="P106" s="5" t="str">
        <f t="shared" si="22"/>
        <v>2021/2022</v>
      </c>
      <c r="Q106" s="5" t="str">
        <f t="shared" si="22"/>
        <v>2021/2022</v>
      </c>
      <c r="R106" s="5" t="str">
        <f t="shared" si="22"/>
        <v>2020/2021</v>
      </c>
      <c r="S106" s="5" t="str">
        <f t="shared" si="22"/>
        <v>2020/2021</v>
      </c>
      <c r="T106" s="5" t="str">
        <f t="shared" si="22"/>
        <v>2020/2021</v>
      </c>
      <c r="U106" s="5" t="str">
        <f t="shared" si="22"/>
        <v>2019/2020</v>
      </c>
      <c r="V106" s="5" t="str">
        <f t="shared" si="22"/>
        <v>2020/2021</v>
      </c>
      <c r="W106" s="5" t="str">
        <f t="shared" si="22"/>
        <v>2020/2021</v>
      </c>
      <c r="X106" s="5" t="str">
        <f t="shared" si="22"/>
        <v>2021/2022</v>
      </c>
      <c r="Y106" s="5" t="str">
        <f t="shared" si="22"/>
        <v>2021/2022</v>
      </c>
      <c r="Z106" s="5" t="str">
        <f t="shared" si="22"/>
        <v>2021/2022</v>
      </c>
      <c r="AA106" s="5" t="str">
        <f t="shared" si="22"/>
        <v>2019/2020</v>
      </c>
      <c r="AB106" s="5" t="str">
        <f t="shared" si="22"/>
        <v>2027/2028</v>
      </c>
      <c r="AC106" s="5" t="str">
        <f t="shared" si="22"/>
        <v>2020/2021</v>
      </c>
      <c r="AD106" s="5" t="str">
        <f t="shared" si="22"/>
        <v>2019/2020</v>
      </c>
      <c r="AE106" s="5" t="str">
        <f t="shared" si="22"/>
        <v>2020/2021</v>
      </c>
      <c r="AF106" s="5" t="str">
        <f t="shared" si="22"/>
        <v>2020/2021</v>
      </c>
      <c r="AG106" s="5" t="str">
        <f t="shared" si="22"/>
        <v>2027/2028</v>
      </c>
      <c r="AH106" s="5" t="str">
        <f t="shared" si="22"/>
        <v>2027/2028</v>
      </c>
      <c r="AI106" s="5" t="str">
        <f t="shared" si="22"/>
        <v>2025/2026</v>
      </c>
      <c r="AJ106" s="5" t="str">
        <f t="shared" si="22"/>
        <v>2026/2027</v>
      </c>
      <c r="AK106" s="5" t="str">
        <f t="shared" si="22"/>
        <v>2019/2020</v>
      </c>
      <c r="AL106" s="5" t="str">
        <f t="shared" si="22"/>
        <v>2018/2019</v>
      </c>
      <c r="AM106" s="5" t="str">
        <f t="shared" si="22"/>
        <v>2018/2019</v>
      </c>
      <c r="AN106" s="84"/>
      <c r="AO106" s="5" t="str">
        <f t="shared" si="22"/>
        <v>2021/2022</v>
      </c>
      <c r="AP106" s="5" t="str">
        <f t="shared" si="22"/>
        <v>2021/2022</v>
      </c>
      <c r="AQ106" s="5" t="str">
        <f t="shared" si="22"/>
        <v>2021/2022</v>
      </c>
      <c r="AR106" s="5" t="str">
        <f t="shared" si="22"/>
        <v>2021/2022</v>
      </c>
      <c r="AS106" s="5" t="str">
        <f t="shared" si="22"/>
        <v>2029/2030</v>
      </c>
      <c r="AT106" s="5" t="str">
        <f t="shared" si="22"/>
        <v>2022/2023</v>
      </c>
      <c r="AU106" s="5" t="str">
        <f t="shared" si="22"/>
        <v>2018/2019</v>
      </c>
      <c r="AV106" s="84"/>
      <c r="AW106" s="84"/>
      <c r="AX106" s="5" t="str">
        <f t="shared" si="22"/>
        <v>2021/2022</v>
      </c>
      <c r="AY106" s="5" t="str">
        <f t="shared" si="22"/>
        <v>2021/2022</v>
      </c>
      <c r="AZ106" s="5" t="str">
        <f t="shared" si="22"/>
        <v>2020/2021</v>
      </c>
      <c r="BA106" s="5" t="str">
        <f t="shared" si="22"/>
        <v>2020/2021</v>
      </c>
      <c r="BB106" s="5" t="str">
        <f t="shared" si="22"/>
        <v>2021/2022</v>
      </c>
      <c r="BC106" s="5" t="str">
        <f t="shared" si="22"/>
        <v>2020/2021</v>
      </c>
      <c r="BD106" s="5" t="str">
        <f t="shared" si="22"/>
        <v>2020/2021</v>
      </c>
      <c r="BE106" s="5" t="str">
        <f t="shared" si="22"/>
        <v>2019/2020</v>
      </c>
      <c r="BF106" s="5" t="str">
        <f t="shared" si="22"/>
        <v>2020/2021</v>
      </c>
      <c r="BG106" s="5" t="str">
        <f t="shared" si="22"/>
        <v>2020/2021</v>
      </c>
      <c r="BH106" s="5" t="str">
        <f t="shared" si="22"/>
        <v>2028/2029</v>
      </c>
      <c r="BI106" s="5" t="str">
        <f t="shared" si="22"/>
        <v>2022/2023</v>
      </c>
      <c r="BJ106" s="5" t="str">
        <f t="shared" si="22"/>
        <v>2021/2022</v>
      </c>
      <c r="BK106" s="5" t="str">
        <f t="shared" si="22"/>
        <v>2022/2023</v>
      </c>
      <c r="BL106" s="5" t="str">
        <f t="shared" si="22"/>
        <v>2021/2022</v>
      </c>
      <c r="BM106" s="5" t="str">
        <f t="shared" si="22"/>
        <v>2020/2021</v>
      </c>
      <c r="BN106" s="84"/>
      <c r="BO106" s="5" t="str">
        <f t="shared" si="22"/>
        <v>2018/2019</v>
      </c>
      <c r="BP106" s="5" t="str">
        <f t="shared" si="22"/>
        <v>2019/2020</v>
      </c>
      <c r="BQ106" s="5" t="str">
        <f t="shared" si="22"/>
        <v>2018/2019</v>
      </c>
      <c r="BR106" s="5" t="str">
        <f t="shared" si="22"/>
        <v>2022/2023</v>
      </c>
      <c r="BS106" s="5" t="str">
        <f t="shared" si="22"/>
        <v>2028/2029</v>
      </c>
      <c r="BT106" s="5" t="str">
        <f t="shared" si="22"/>
        <v>2030/2031</v>
      </c>
      <c r="BU106" s="5" t="str">
        <f t="shared" si="22"/>
        <v>2020/2021</v>
      </c>
      <c r="BV106" s="5" t="str">
        <f t="shared" si="22"/>
        <v>2018/19</v>
      </c>
      <c r="BW106" s="5" t="str">
        <f t="shared" si="22"/>
        <v>2018/19</v>
      </c>
      <c r="BX106" s="5" t="str">
        <f t="shared" si="22"/>
        <v>2019/20</v>
      </c>
      <c r="BY106" s="5" t="str">
        <f t="shared" ref="BY106:CX106" si="23">BY$9</f>
        <v>2019/20</v>
      </c>
      <c r="BZ106" s="5" t="str">
        <f t="shared" si="23"/>
        <v>2020/2021</v>
      </c>
      <c r="CA106" s="5" t="str">
        <f t="shared" si="23"/>
        <v>2020/2021</v>
      </c>
      <c r="CB106" s="5" t="str">
        <f t="shared" si="23"/>
        <v>2021/2022</v>
      </c>
      <c r="CC106" s="5" t="str">
        <f t="shared" si="23"/>
        <v>2020/2021</v>
      </c>
      <c r="CD106" s="5" t="str">
        <f t="shared" si="23"/>
        <v>2020/2021</v>
      </c>
      <c r="CE106" s="5" t="str">
        <f t="shared" si="23"/>
        <v>2020/2021</v>
      </c>
      <c r="CF106" s="5" t="str">
        <f t="shared" si="23"/>
        <v>2020/2021</v>
      </c>
      <c r="CG106" s="5" t="str">
        <f t="shared" si="23"/>
        <v>2020/2021</v>
      </c>
      <c r="CH106" s="5" t="str">
        <f t="shared" si="23"/>
        <v>2020/2021</v>
      </c>
      <c r="CI106" s="5" t="str">
        <f t="shared" si="23"/>
        <v>2020/2021</v>
      </c>
      <c r="CJ106" s="5" t="str">
        <f t="shared" si="23"/>
        <v>2020/2021</v>
      </c>
      <c r="CK106" s="5" t="str">
        <f t="shared" si="23"/>
        <v>2020/2021</v>
      </c>
      <c r="CL106" s="5" t="str">
        <f t="shared" si="23"/>
        <v>2019/2020</v>
      </c>
      <c r="CM106" s="5" t="str">
        <f t="shared" si="23"/>
        <v>2022/2023</v>
      </c>
      <c r="CN106" s="5" t="str">
        <f t="shared" si="23"/>
        <v>2020/2021</v>
      </c>
      <c r="CO106" s="5" t="str">
        <f t="shared" si="23"/>
        <v>2020/2021</v>
      </c>
      <c r="CP106" s="5" t="str">
        <f t="shared" si="23"/>
        <v>2020/2021</v>
      </c>
      <c r="CQ106" s="5" t="str">
        <f t="shared" si="23"/>
        <v>2020/2021</v>
      </c>
      <c r="CR106" s="5" t="str">
        <f t="shared" si="23"/>
        <v>2020/2021</v>
      </c>
      <c r="CS106" s="5" t="str">
        <f t="shared" si="23"/>
        <v>2020/2021</v>
      </c>
      <c r="CT106" s="5" t="str">
        <f t="shared" si="23"/>
        <v>2021/2022</v>
      </c>
      <c r="CU106" s="5" t="str">
        <f t="shared" si="23"/>
        <v>2018/2019</v>
      </c>
      <c r="CV106" s="5" t="str">
        <f t="shared" si="23"/>
        <v>2018/2019</v>
      </c>
      <c r="CW106" s="5" t="str">
        <f t="shared" si="23"/>
        <v>2019/2020</v>
      </c>
      <c r="CX106" s="5" t="str">
        <f t="shared" si="23"/>
        <v>2019/2020</v>
      </c>
      <c r="DB106" s="32"/>
      <c r="DC106" s="32"/>
      <c r="DD106" s="32"/>
      <c r="DE106" s="32"/>
    </row>
    <row r="107" spans="1:109" s="7" customFormat="1" ht="11.25" outlineLevel="1" x14ac:dyDescent="0.2">
      <c r="C107" s="32"/>
      <c r="D107" s="33"/>
      <c r="E107" s="33"/>
      <c r="F107" s="33"/>
      <c r="G107" s="33"/>
      <c r="H107" s="5" t="str">
        <f>H$10</f>
        <v>2029/2030</v>
      </c>
      <c r="I107" s="5" t="str">
        <f t="shared" ref="I107:BX107" si="24">I$10</f>
        <v>2031/2032</v>
      </c>
      <c r="J107" s="5" t="str">
        <f t="shared" si="24"/>
        <v>2031/2032</v>
      </c>
      <c r="K107" s="5" t="str">
        <f t="shared" si="24"/>
        <v>2031/2032</v>
      </c>
      <c r="L107" s="5" t="str">
        <f t="shared" si="24"/>
        <v>2031/2032</v>
      </c>
      <c r="M107" s="5" t="str">
        <f t="shared" si="24"/>
        <v>2021/2022</v>
      </c>
      <c r="N107" s="5" t="str">
        <f t="shared" si="24"/>
        <v>2021/2022</v>
      </c>
      <c r="O107" s="5" t="str">
        <f t="shared" si="24"/>
        <v>2023/2024</v>
      </c>
      <c r="P107" s="5" t="str">
        <f t="shared" si="24"/>
        <v>2022/2023</v>
      </c>
      <c r="Q107" s="5" t="str">
        <f t="shared" si="24"/>
        <v>2022/2023</v>
      </c>
      <c r="R107" s="5" t="str">
        <f t="shared" si="24"/>
        <v>2021/2022</v>
      </c>
      <c r="S107" s="5" t="str">
        <f t="shared" si="24"/>
        <v>2021/2022</v>
      </c>
      <c r="T107" s="5" t="str">
        <f t="shared" si="24"/>
        <v>2020/2021</v>
      </c>
      <c r="U107" s="5" t="str">
        <f t="shared" si="24"/>
        <v>2020/2021</v>
      </c>
      <c r="V107" s="5" t="str">
        <f t="shared" si="24"/>
        <v>2024/2025</v>
      </c>
      <c r="W107" s="5" t="str">
        <f t="shared" si="24"/>
        <v>2024/2025</v>
      </c>
      <c r="X107" s="5" t="str">
        <f t="shared" si="24"/>
        <v>2021/2022</v>
      </c>
      <c r="Y107" s="5" t="str">
        <f t="shared" si="24"/>
        <v>2026/2027</v>
      </c>
      <c r="Z107" s="5" t="str">
        <f t="shared" si="24"/>
        <v>2025/2026</v>
      </c>
      <c r="AA107" s="5" t="str">
        <f t="shared" si="24"/>
        <v>2019/2020</v>
      </c>
      <c r="AB107" s="5" t="str">
        <f t="shared" si="24"/>
        <v>2027/2028</v>
      </c>
      <c r="AC107" s="5" t="str">
        <f t="shared" si="24"/>
        <v>2021/2022</v>
      </c>
      <c r="AD107" s="5" t="str">
        <f t="shared" si="24"/>
        <v>2022/2023</v>
      </c>
      <c r="AE107" s="5" t="str">
        <f t="shared" si="24"/>
        <v>2020/2021</v>
      </c>
      <c r="AF107" s="5" t="str">
        <f t="shared" si="24"/>
        <v>2020/2021</v>
      </c>
      <c r="AG107" s="5" t="str">
        <f t="shared" si="24"/>
        <v>2027/2028</v>
      </c>
      <c r="AH107" s="5" t="str">
        <f t="shared" si="24"/>
        <v>2027/2028</v>
      </c>
      <c r="AI107" s="5" t="str">
        <f t="shared" si="24"/>
        <v>2026/2027</v>
      </c>
      <c r="AJ107" s="5" t="str">
        <f t="shared" si="24"/>
        <v>2026/2027</v>
      </c>
      <c r="AK107" s="5" t="str">
        <f t="shared" si="24"/>
        <v>2020/2021</v>
      </c>
      <c r="AL107" s="5" t="str">
        <f t="shared" si="24"/>
        <v>2019/2020</v>
      </c>
      <c r="AM107" s="5" t="str">
        <f t="shared" si="24"/>
        <v>2018/2019</v>
      </c>
      <c r="AN107" s="84"/>
      <c r="AO107" s="5" t="str">
        <f t="shared" si="24"/>
        <v>2027/2028</v>
      </c>
      <c r="AP107" s="5" t="str">
        <f t="shared" si="24"/>
        <v>2027/2028</v>
      </c>
      <c r="AQ107" s="5" t="str">
        <f t="shared" si="24"/>
        <v>2024/2025</v>
      </c>
      <c r="AR107" s="5" t="str">
        <f t="shared" si="24"/>
        <v>2021/2022</v>
      </c>
      <c r="AS107" s="5" t="str">
        <f t="shared" si="24"/>
        <v>2031/2032</v>
      </c>
      <c r="AT107" s="5" t="str">
        <f t="shared" si="24"/>
        <v>2022/2023</v>
      </c>
      <c r="AU107" s="5" t="str">
        <f t="shared" si="24"/>
        <v>2018/2019</v>
      </c>
      <c r="AV107" s="84"/>
      <c r="AW107" s="84"/>
      <c r="AX107" s="5" t="str">
        <f t="shared" si="24"/>
        <v>2024/2025</v>
      </c>
      <c r="AY107" s="5" t="str">
        <f t="shared" si="24"/>
        <v>2025/2026</v>
      </c>
      <c r="AZ107" s="5" t="str">
        <f t="shared" si="24"/>
        <v>2021/2022</v>
      </c>
      <c r="BA107" s="5" t="str">
        <f t="shared" si="24"/>
        <v>2025/2026</v>
      </c>
      <c r="BB107" s="5" t="str">
        <f t="shared" si="24"/>
        <v>2024/2025</v>
      </c>
      <c r="BC107" s="5" t="str">
        <f t="shared" si="24"/>
        <v>2022/2023</v>
      </c>
      <c r="BD107" s="5" t="str">
        <f t="shared" si="24"/>
        <v>2021/2022</v>
      </c>
      <c r="BE107" s="5" t="str">
        <f t="shared" si="24"/>
        <v>2019/2020</v>
      </c>
      <c r="BF107" s="5" t="str">
        <f t="shared" si="24"/>
        <v>2021/2022</v>
      </c>
      <c r="BG107" s="5" t="str">
        <f t="shared" si="24"/>
        <v>2021/2022</v>
      </c>
      <c r="BH107" s="5" t="str">
        <f t="shared" si="24"/>
        <v>2028/2029</v>
      </c>
      <c r="BI107" s="5" t="str">
        <f t="shared" si="24"/>
        <v>2032/2033</v>
      </c>
      <c r="BJ107" s="5" t="str">
        <f t="shared" si="24"/>
        <v>2021/2022</v>
      </c>
      <c r="BK107" s="5" t="str">
        <f t="shared" si="24"/>
        <v>2032/2033</v>
      </c>
      <c r="BL107" s="5" t="str">
        <f t="shared" si="24"/>
        <v>2021/2022</v>
      </c>
      <c r="BM107" s="5" t="str">
        <f t="shared" si="24"/>
        <v>2021/2022</v>
      </c>
      <c r="BN107" s="84"/>
      <c r="BO107" s="5" t="str">
        <f t="shared" si="24"/>
        <v>2019/2020</v>
      </c>
      <c r="BP107" s="5" t="str">
        <f t="shared" si="24"/>
        <v>2020/2021</v>
      </c>
      <c r="BQ107" s="5" t="str">
        <f t="shared" si="24"/>
        <v>2019/2020</v>
      </c>
      <c r="BR107" s="5" t="str">
        <f t="shared" si="24"/>
        <v>2025/2026</v>
      </c>
      <c r="BS107" s="5" t="str">
        <f t="shared" si="24"/>
        <v>2029/2030</v>
      </c>
      <c r="BT107" s="5" t="str">
        <f t="shared" si="24"/>
        <v>2032/2033</v>
      </c>
      <c r="BU107" s="5" t="str">
        <f t="shared" si="24"/>
        <v>2021/2022</v>
      </c>
      <c r="BV107" s="5" t="str">
        <f t="shared" si="24"/>
        <v>2018/19</v>
      </c>
      <c r="BW107" s="5" t="str">
        <f t="shared" si="24"/>
        <v>2018/19</v>
      </c>
      <c r="BX107" s="5" t="str">
        <f t="shared" si="24"/>
        <v>2019/20</v>
      </c>
      <c r="BY107" s="5" t="str">
        <f t="shared" ref="BY107:CX107" si="25">BY$10</f>
        <v>2019/20</v>
      </c>
      <c r="BZ107" s="5" t="str">
        <f t="shared" si="25"/>
        <v>2021/2022</v>
      </c>
      <c r="CA107" s="5" t="str">
        <f t="shared" si="25"/>
        <v>2020/2021</v>
      </c>
      <c r="CB107" s="5" t="str">
        <f t="shared" si="25"/>
        <v>2021/2022</v>
      </c>
      <c r="CC107" s="5" t="str">
        <f t="shared" si="25"/>
        <v>2020/2021</v>
      </c>
      <c r="CD107" s="5" t="str">
        <f t="shared" si="25"/>
        <v>2021/2022</v>
      </c>
      <c r="CE107" s="5" t="str">
        <f t="shared" si="25"/>
        <v>2020/2021</v>
      </c>
      <c r="CF107" s="5" t="str">
        <f t="shared" si="25"/>
        <v>2020/2021</v>
      </c>
      <c r="CG107" s="5" t="str">
        <f t="shared" si="25"/>
        <v>2021/2022</v>
      </c>
      <c r="CH107" s="5" t="str">
        <f t="shared" si="25"/>
        <v>2021/2022</v>
      </c>
      <c r="CI107" s="5" t="str">
        <f t="shared" si="25"/>
        <v>2021/2022</v>
      </c>
      <c r="CJ107" s="5" t="str">
        <f t="shared" si="25"/>
        <v>2021/2022</v>
      </c>
      <c r="CK107" s="5" t="str">
        <f t="shared" si="25"/>
        <v>2023/2024</v>
      </c>
      <c r="CL107" s="5" t="str">
        <f t="shared" si="25"/>
        <v>2021/2022</v>
      </c>
      <c r="CM107" s="5" t="str">
        <f t="shared" si="25"/>
        <v>2022/2023</v>
      </c>
      <c r="CN107" s="5" t="str">
        <f t="shared" si="25"/>
        <v>2020/2021</v>
      </c>
      <c r="CO107" s="5" t="str">
        <f t="shared" si="25"/>
        <v>2021/2022</v>
      </c>
      <c r="CP107" s="5" t="str">
        <f t="shared" si="25"/>
        <v>2020/2021</v>
      </c>
      <c r="CQ107" s="5" t="str">
        <f t="shared" si="25"/>
        <v>2020/2021</v>
      </c>
      <c r="CR107" s="5" t="str">
        <f t="shared" si="25"/>
        <v>2021/2022</v>
      </c>
      <c r="CS107" s="5" t="str">
        <f t="shared" si="25"/>
        <v>2020/2021</v>
      </c>
      <c r="CT107" s="5" t="str">
        <f t="shared" si="25"/>
        <v>2022/2023</v>
      </c>
      <c r="CU107" s="5" t="str">
        <f t="shared" si="25"/>
        <v>2018/2019</v>
      </c>
      <c r="CV107" s="5" t="str">
        <f t="shared" si="25"/>
        <v>2018/2019</v>
      </c>
      <c r="CW107" s="5" t="str">
        <f t="shared" si="25"/>
        <v>2020/2021</v>
      </c>
      <c r="CX107" s="5" t="str">
        <f t="shared" si="25"/>
        <v>2020/2021</v>
      </c>
      <c r="DB107" s="32"/>
      <c r="DC107" s="32"/>
      <c r="DD107" s="32"/>
      <c r="DE107" s="32"/>
    </row>
    <row r="108" spans="1:109" outlineLevel="1" x14ac:dyDescent="0.25">
      <c r="A108" s="59" t="s">
        <v>148</v>
      </c>
      <c r="B108" s="59" t="s">
        <v>203</v>
      </c>
      <c r="C108" s="34" t="s">
        <v>91</v>
      </c>
      <c r="D108" s="35" t="s">
        <v>92</v>
      </c>
      <c r="E108" s="35" t="s">
        <v>164</v>
      </c>
      <c r="F108" s="35" t="s">
        <v>162</v>
      </c>
      <c r="G108" s="36" t="s">
        <v>112</v>
      </c>
      <c r="H108" s="1">
        <f>H$11</f>
        <v>1050</v>
      </c>
      <c r="I108" s="1">
        <f t="shared" ref="I108:BT108" si="26">I$11</f>
        <v>2100</v>
      </c>
      <c r="J108" s="1">
        <f t="shared" si="26"/>
        <v>750</v>
      </c>
      <c r="K108" s="1">
        <f t="shared" si="26"/>
        <v>450</v>
      </c>
      <c r="L108" s="1">
        <f t="shared" si="26"/>
        <v>500</v>
      </c>
      <c r="M108" s="1">
        <f t="shared" si="26"/>
        <v>89</v>
      </c>
      <c r="N108" s="1">
        <f t="shared" si="26"/>
        <v>34</v>
      </c>
      <c r="O108" s="1">
        <f t="shared" si="26"/>
        <v>43</v>
      </c>
      <c r="P108" s="1">
        <f t="shared" si="26"/>
        <v>47</v>
      </c>
      <c r="Q108" s="1">
        <f t="shared" si="26"/>
        <v>31</v>
      </c>
      <c r="R108" s="1">
        <f t="shared" si="26"/>
        <v>44</v>
      </c>
      <c r="S108" s="1">
        <f t="shared" si="26"/>
        <v>50</v>
      </c>
      <c r="T108" s="1">
        <f t="shared" si="26"/>
        <v>6</v>
      </c>
      <c r="U108" s="1">
        <f t="shared" si="26"/>
        <v>11</v>
      </c>
      <c r="V108" s="1">
        <f t="shared" si="26"/>
        <v>165</v>
      </c>
      <c r="W108" s="1">
        <f t="shared" si="26"/>
        <v>192</v>
      </c>
      <c r="X108" s="1">
        <f t="shared" si="26"/>
        <v>9</v>
      </c>
      <c r="Y108" s="1">
        <f t="shared" si="26"/>
        <v>217</v>
      </c>
      <c r="Z108" s="1">
        <f t="shared" si="26"/>
        <v>154</v>
      </c>
      <c r="AA108" s="1">
        <f t="shared" si="26"/>
        <v>10</v>
      </c>
      <c r="AB108" s="1">
        <f t="shared" si="26"/>
        <v>20</v>
      </c>
      <c r="AC108" s="1">
        <f t="shared" si="26"/>
        <v>29</v>
      </c>
      <c r="AD108" s="1">
        <f t="shared" si="26"/>
        <v>111</v>
      </c>
      <c r="AE108" s="1">
        <f t="shared" si="26"/>
        <v>12</v>
      </c>
      <c r="AF108" s="1">
        <f t="shared" si="26"/>
        <v>9</v>
      </c>
      <c r="AG108" s="1">
        <f t="shared" si="26"/>
        <v>10</v>
      </c>
      <c r="AH108" s="1">
        <f t="shared" si="26"/>
        <v>6</v>
      </c>
      <c r="AI108" s="1">
        <f t="shared" si="26"/>
        <v>33</v>
      </c>
      <c r="AJ108" s="1">
        <f t="shared" si="26"/>
        <v>6</v>
      </c>
      <c r="AK108" s="1">
        <f t="shared" si="26"/>
        <v>18</v>
      </c>
      <c r="AL108" s="1">
        <f t="shared" si="26"/>
        <v>12</v>
      </c>
      <c r="AM108" s="1">
        <f t="shared" si="26"/>
        <v>8</v>
      </c>
      <c r="AN108" s="83">
        <f t="shared" si="26"/>
        <v>40</v>
      </c>
      <c r="AO108" s="1">
        <f t="shared" si="26"/>
        <v>295</v>
      </c>
      <c r="AP108" s="1">
        <f t="shared" si="26"/>
        <v>315</v>
      </c>
      <c r="AQ108" s="1">
        <f t="shared" si="26"/>
        <v>130</v>
      </c>
      <c r="AR108" s="1">
        <f t="shared" si="26"/>
        <v>16</v>
      </c>
      <c r="AS108" s="1">
        <f t="shared" si="26"/>
        <v>67</v>
      </c>
      <c r="AT108" s="1">
        <f t="shared" si="26"/>
        <v>27</v>
      </c>
      <c r="AU108" s="1">
        <f t="shared" si="26"/>
        <v>8</v>
      </c>
      <c r="AV108" s="83">
        <f t="shared" si="26"/>
        <v>51</v>
      </c>
      <c r="AW108" s="83">
        <f t="shared" si="26"/>
        <v>400</v>
      </c>
      <c r="AX108" s="1">
        <f t="shared" si="26"/>
        <v>99</v>
      </c>
      <c r="AY108" s="1">
        <f t="shared" si="26"/>
        <v>135</v>
      </c>
      <c r="AZ108" s="1">
        <f t="shared" si="26"/>
        <v>27</v>
      </c>
      <c r="BA108" s="1">
        <f t="shared" si="26"/>
        <v>163</v>
      </c>
      <c r="BB108" s="1">
        <f t="shared" si="26"/>
        <v>107</v>
      </c>
      <c r="BC108" s="1">
        <f t="shared" si="26"/>
        <v>33</v>
      </c>
      <c r="BD108" s="1">
        <f t="shared" si="26"/>
        <v>17</v>
      </c>
      <c r="BE108" s="1">
        <f t="shared" si="26"/>
        <v>9</v>
      </c>
      <c r="BF108" s="1">
        <f t="shared" si="26"/>
        <v>31</v>
      </c>
      <c r="BG108" s="1">
        <f t="shared" si="26"/>
        <v>41</v>
      </c>
      <c r="BH108" s="1">
        <f t="shared" si="26"/>
        <v>15</v>
      </c>
      <c r="BI108" s="1">
        <f t="shared" si="26"/>
        <v>223</v>
      </c>
      <c r="BJ108" s="1">
        <f t="shared" si="26"/>
        <v>21</v>
      </c>
      <c r="BK108" s="1">
        <f t="shared" si="26"/>
        <v>728</v>
      </c>
      <c r="BL108" s="1">
        <f t="shared" si="26"/>
        <v>27</v>
      </c>
      <c r="BM108" s="1">
        <f t="shared" si="26"/>
        <v>51</v>
      </c>
      <c r="BN108" s="83">
        <f t="shared" si="26"/>
        <v>400</v>
      </c>
      <c r="BO108" s="1">
        <f t="shared" si="26"/>
        <v>12</v>
      </c>
      <c r="BP108" s="1">
        <f t="shared" si="26"/>
        <v>23</v>
      </c>
      <c r="BQ108" s="1">
        <f t="shared" si="26"/>
        <v>11</v>
      </c>
      <c r="BR108" s="1">
        <f t="shared" si="26"/>
        <v>105</v>
      </c>
      <c r="BS108" s="1">
        <f t="shared" si="26"/>
        <v>65</v>
      </c>
      <c r="BT108" s="1">
        <f t="shared" si="26"/>
        <v>100</v>
      </c>
      <c r="BU108" s="1">
        <f t="shared" ref="BU108:CX108" si="27">BU$11</f>
        <v>28</v>
      </c>
      <c r="BV108" s="1">
        <f t="shared" si="27"/>
        <v>6</v>
      </c>
      <c r="BW108" s="1">
        <f t="shared" si="27"/>
        <v>8</v>
      </c>
      <c r="BX108" s="1">
        <f t="shared" si="27"/>
        <v>11</v>
      </c>
      <c r="BY108" s="1">
        <f t="shared" si="27"/>
        <v>7</v>
      </c>
      <c r="BZ108" s="1">
        <f t="shared" si="27"/>
        <v>39</v>
      </c>
      <c r="CA108" s="1">
        <f t="shared" si="27"/>
        <v>12</v>
      </c>
      <c r="CB108" s="1">
        <f t="shared" si="27"/>
        <v>6</v>
      </c>
      <c r="CC108" s="1">
        <f t="shared" si="27"/>
        <v>7</v>
      </c>
      <c r="CD108" s="1">
        <f t="shared" si="27"/>
        <v>21</v>
      </c>
      <c r="CE108" s="1">
        <f t="shared" si="27"/>
        <v>14</v>
      </c>
      <c r="CF108" s="1">
        <f t="shared" si="27"/>
        <v>20</v>
      </c>
      <c r="CG108" s="1">
        <f t="shared" si="27"/>
        <v>33</v>
      </c>
      <c r="CH108" s="1">
        <f t="shared" si="27"/>
        <v>29</v>
      </c>
      <c r="CI108" s="1">
        <f t="shared" si="27"/>
        <v>39</v>
      </c>
      <c r="CJ108" s="1">
        <f t="shared" si="27"/>
        <v>21</v>
      </c>
      <c r="CK108" s="1">
        <f t="shared" si="27"/>
        <v>124</v>
      </c>
      <c r="CL108" s="1">
        <f t="shared" si="27"/>
        <v>48</v>
      </c>
      <c r="CM108" s="1">
        <f t="shared" si="27"/>
        <v>6</v>
      </c>
      <c r="CN108" s="1">
        <f t="shared" si="27"/>
        <v>14</v>
      </c>
      <c r="CO108" s="1">
        <f t="shared" si="27"/>
        <v>10</v>
      </c>
      <c r="CP108" s="1">
        <f t="shared" si="27"/>
        <v>14</v>
      </c>
      <c r="CQ108" s="1">
        <f t="shared" si="27"/>
        <v>10</v>
      </c>
      <c r="CR108" s="1">
        <f t="shared" si="27"/>
        <v>62</v>
      </c>
      <c r="CS108" s="1">
        <f t="shared" si="27"/>
        <v>12</v>
      </c>
      <c r="CT108" s="1">
        <f t="shared" si="27"/>
        <v>33</v>
      </c>
      <c r="CU108" s="1">
        <f t="shared" si="27"/>
        <v>8</v>
      </c>
      <c r="CV108" s="1">
        <f t="shared" si="27"/>
        <v>6</v>
      </c>
      <c r="CW108" s="1">
        <f t="shared" si="27"/>
        <v>11</v>
      </c>
      <c r="CX108" s="1">
        <f t="shared" si="27"/>
        <v>30</v>
      </c>
      <c r="CY108" s="38" t="s">
        <v>138</v>
      </c>
      <c r="CZ108" s="8"/>
      <c r="DA108" s="8"/>
      <c r="DB108" s="8"/>
      <c r="DC108" s="8"/>
      <c r="DD108" s="44"/>
      <c r="DE108" s="44"/>
    </row>
    <row r="109" spans="1:109" ht="30" outlineLevel="1" x14ac:dyDescent="0.25">
      <c r="A109" s="3" t="str">
        <f>A12</f>
        <v>J2</v>
      </c>
      <c r="B109" s="3" t="str">
        <f>B12</f>
        <v>NWB4</v>
      </c>
      <c r="C109" s="66" t="str">
        <f>C12</f>
        <v>Highways</v>
      </c>
      <c r="D109" s="3" t="str">
        <f>D12</f>
        <v>Junction 2 – Talbot PH Roundabout, North Weald</v>
      </c>
      <c r="E109" s="3" t="str">
        <f>E12</f>
        <v>Roundabout junction</v>
      </c>
      <c r="F109" s="3">
        <f>F12</f>
        <v>0</v>
      </c>
      <c r="G109" s="43">
        <f>G12</f>
        <v>5000000</v>
      </c>
      <c r="H109" s="21" t="str">
        <f>IFERROR(H77/$G109,"")</f>
        <v/>
      </c>
      <c r="I109" s="21" t="str">
        <f>IFERROR(I77/$G109,"")</f>
        <v/>
      </c>
      <c r="J109" s="21" t="str">
        <f>IFERROR(J77/$G109,"")</f>
        <v/>
      </c>
      <c r="K109" s="21" t="str">
        <f>IFERROR(K77/$G109,"")</f>
        <v/>
      </c>
      <c r="L109" s="21" t="str">
        <f>IFERROR(L77/$G109,"")</f>
        <v/>
      </c>
      <c r="M109" s="21" t="str">
        <f>IFERROR(M77/$G109,"")</f>
        <v/>
      </c>
      <c r="N109" s="21" t="str">
        <f>IFERROR(N77/$G109,"")</f>
        <v/>
      </c>
      <c r="O109" s="21" t="str">
        <f>IFERROR(O77/$G109,"")</f>
        <v/>
      </c>
      <c r="P109" s="21" t="str">
        <f>IFERROR(P77/$G109,"")</f>
        <v/>
      </c>
      <c r="Q109" s="21" t="str">
        <f>IFERROR(Q77/$G109,"")</f>
        <v/>
      </c>
      <c r="R109" s="21" t="str">
        <f>IFERROR(R77/$G109,"")</f>
        <v/>
      </c>
      <c r="S109" s="21" t="str">
        <f>IFERROR(S77/$G109,"")</f>
        <v/>
      </c>
      <c r="T109" s="21" t="str">
        <f>IFERROR(T77/$G109,"")</f>
        <v/>
      </c>
      <c r="U109" s="21" t="str">
        <f>IFERROR(U77/$G109,"")</f>
        <v/>
      </c>
      <c r="V109" s="21" t="str">
        <f>IFERROR(V77/$G109,"")</f>
        <v/>
      </c>
      <c r="W109" s="21" t="str">
        <f>IFERROR(W77/$G109,"")</f>
        <v/>
      </c>
      <c r="X109" s="21" t="str">
        <f>IFERROR(X77/$G109,"")</f>
        <v/>
      </c>
      <c r="Y109" s="21" t="str">
        <f>IFERROR(Y77/$G109,"")</f>
        <v/>
      </c>
      <c r="Z109" s="21" t="str">
        <f>IFERROR(Z77/$G109,"")</f>
        <v/>
      </c>
      <c r="AA109" s="21" t="str">
        <f>IFERROR(AA77/$G109,"")</f>
        <v/>
      </c>
      <c r="AB109" s="21" t="str">
        <f>IFERROR(AB77/$G109,"")</f>
        <v/>
      </c>
      <c r="AC109" s="21" t="str">
        <f>IFERROR(AC77/$G109,"")</f>
        <v/>
      </c>
      <c r="AD109" s="21" t="str">
        <f>IFERROR(AD77/$G109,"")</f>
        <v/>
      </c>
      <c r="AE109" s="21" t="str">
        <f>IFERROR(AE77/$G109,"")</f>
        <v/>
      </c>
      <c r="AF109" s="21" t="str">
        <f>IFERROR(AF77/$G109,"")</f>
        <v/>
      </c>
      <c r="AG109" s="21" t="str">
        <f>IFERROR(AG77/$G109,"")</f>
        <v/>
      </c>
      <c r="AH109" s="21" t="str">
        <f>IFERROR(AH77/$G109,"")</f>
        <v/>
      </c>
      <c r="AI109" s="21" t="str">
        <f>IFERROR(AI77/$G109,"")</f>
        <v/>
      </c>
      <c r="AJ109" s="21" t="str">
        <f>IFERROR(AJ77/$G109,"")</f>
        <v/>
      </c>
      <c r="AK109" s="21" t="str">
        <f>IFERROR(AK77/$G109,"")</f>
        <v/>
      </c>
      <c r="AL109" s="21" t="str">
        <f>IFERROR(AL77/$G109,"")</f>
        <v/>
      </c>
      <c r="AM109" s="21" t="str">
        <f>IFERROR(AM77/$G109,"")</f>
        <v/>
      </c>
      <c r="AN109" s="21" t="str">
        <f>IFERROR(AN77/$G109,"")</f>
        <v/>
      </c>
      <c r="AO109" s="21" t="str">
        <f>IFERROR(AO77/$G109,"")</f>
        <v/>
      </c>
      <c r="AP109" s="21" t="str">
        <f>IFERROR(AP77/$G109,"")</f>
        <v/>
      </c>
      <c r="AQ109" s="21" t="str">
        <f>IFERROR(AQ77/$G109,"")</f>
        <v/>
      </c>
      <c r="AR109" s="21" t="str">
        <f>IFERROR(AR77/$G109,"")</f>
        <v/>
      </c>
      <c r="AS109" s="21" t="str">
        <f>IFERROR(AS77/$G109,"")</f>
        <v/>
      </c>
      <c r="AT109" s="21" t="str">
        <f>IFERROR(AT77/$G109,"")</f>
        <v/>
      </c>
      <c r="AU109" s="21" t="str">
        <f>IFERROR(AU77/$G109,"")</f>
        <v/>
      </c>
      <c r="AV109" s="21" t="str">
        <f>IFERROR(AV77/$G109,"")</f>
        <v/>
      </c>
      <c r="AW109" s="21" t="str">
        <f>IFERROR(AW77/$G109,"")</f>
        <v/>
      </c>
      <c r="AX109" s="21">
        <f>IFERROR(AX77/$G109,"")</f>
        <v>1.9800000000000002E-2</v>
      </c>
      <c r="AY109" s="21">
        <f>IFERROR(AY77/$G109,"")</f>
        <v>2.7E-2</v>
      </c>
      <c r="AZ109" s="21">
        <f>IFERROR(AZ77/$G109,"")</f>
        <v>5.4000000000000003E-3</v>
      </c>
      <c r="BA109" s="21">
        <f>IFERROR(BA77/$G109,"")</f>
        <v>3.2599999999999997E-2</v>
      </c>
      <c r="BB109" s="21">
        <f>IFERROR(BB77/$G109,"")</f>
        <v>2.1399999999999999E-2</v>
      </c>
      <c r="BC109" s="21">
        <f>IFERROR(BC77/$G109,"")</f>
        <v>6.6E-3</v>
      </c>
      <c r="BD109" s="21" t="str">
        <f>IFERROR(BD77/$G109,"")</f>
        <v/>
      </c>
      <c r="BE109" s="21" t="str">
        <f>IFERROR(BE77/$G109,"")</f>
        <v/>
      </c>
      <c r="BF109" s="21" t="str">
        <f>IFERROR(BF77/$G109,"")</f>
        <v/>
      </c>
      <c r="BG109" s="21" t="str">
        <f>IFERROR(BG77/$G109,"")</f>
        <v/>
      </c>
      <c r="BH109" s="21" t="str">
        <f>IFERROR(BH77/$G109,"")</f>
        <v/>
      </c>
      <c r="BI109" s="21">
        <f>IFERROR(BI77/$G109,"")</f>
        <v>4.4600000000000001E-2</v>
      </c>
      <c r="BJ109" s="21">
        <f>IFERROR(BJ77/$G109,"")</f>
        <v>4.1999999999999997E-3</v>
      </c>
      <c r="BK109" s="21">
        <f>IFERROR(BK77/$G109,"")</f>
        <v>0.14560000000000001</v>
      </c>
      <c r="BL109" s="21">
        <f>IFERROR(BL77/$G109,"")</f>
        <v>5.4000000000000003E-3</v>
      </c>
      <c r="BM109" s="21">
        <f>IFERROR(BM77/$G109,"")</f>
        <v>1.0200000000000001E-2</v>
      </c>
      <c r="BN109" s="21">
        <f>IFERROR(BN77/$G109,"")</f>
        <v>0.08</v>
      </c>
      <c r="BO109" s="21" t="str">
        <f>IFERROR(BO77/$G109,"")</f>
        <v/>
      </c>
      <c r="BP109" s="21" t="str">
        <f>IFERROR(BP77/$G109,"")</f>
        <v/>
      </c>
      <c r="BQ109" s="21" t="str">
        <f>IFERROR(BQ77/$G109,"")</f>
        <v/>
      </c>
      <c r="BR109" s="21" t="str">
        <f>IFERROR(BR77/$G109,"")</f>
        <v/>
      </c>
      <c r="BS109" s="21" t="str">
        <f>IFERROR(BS77/$G109,"")</f>
        <v/>
      </c>
      <c r="BT109" s="21" t="str">
        <f>IFERROR(BT77/$G109,"")</f>
        <v/>
      </c>
      <c r="BU109" s="21" t="str">
        <f>IFERROR(BU77/$G109,"")</f>
        <v/>
      </c>
      <c r="BV109" s="21" t="str">
        <f>IFERROR(BV77/$G109,"")</f>
        <v/>
      </c>
      <c r="BW109" s="21" t="str">
        <f>IFERROR(BW77/$G109,"")</f>
        <v/>
      </c>
      <c r="BX109" s="21" t="str">
        <f>IFERROR(BX77/$G109,"")</f>
        <v/>
      </c>
      <c r="BY109" s="21" t="str">
        <f>IFERROR(BY77/$G109,"")</f>
        <v/>
      </c>
      <c r="BZ109" s="21" t="str">
        <f>IFERROR(BZ77/$G109,"")</f>
        <v/>
      </c>
      <c r="CA109" s="21" t="str">
        <f>IFERROR(CA77/$G109,"")</f>
        <v/>
      </c>
      <c r="CB109" s="21" t="str">
        <f>IFERROR(CB77/$G109,"")</f>
        <v/>
      </c>
      <c r="CC109" s="21" t="str">
        <f>IFERROR(CC77/$G109,"")</f>
        <v/>
      </c>
      <c r="CD109" s="21" t="str">
        <f>IFERROR(CD77/$G109,"")</f>
        <v/>
      </c>
      <c r="CE109" s="21" t="str">
        <f>IFERROR(CE77/$G109,"")</f>
        <v/>
      </c>
      <c r="CF109" s="21" t="str">
        <f>IFERROR(CF77/$G109,"")</f>
        <v/>
      </c>
      <c r="CG109" s="21" t="str">
        <f>IFERROR(CG77/$G109,"")</f>
        <v/>
      </c>
      <c r="CH109" s="21" t="str">
        <f>IFERROR(CH77/$G109,"")</f>
        <v/>
      </c>
      <c r="CI109" s="21" t="str">
        <f>IFERROR(CI77/$G109,"")</f>
        <v/>
      </c>
      <c r="CJ109" s="21" t="str">
        <f>IFERROR(CJ77/$G109,"")</f>
        <v/>
      </c>
      <c r="CK109" s="21" t="str">
        <f>IFERROR(CK77/$G109,"")</f>
        <v/>
      </c>
      <c r="CL109" s="21" t="str">
        <f>IFERROR(CL77/$G109,"")</f>
        <v/>
      </c>
      <c r="CM109" s="21" t="str">
        <f>IFERROR(CM77/$G109,"")</f>
        <v/>
      </c>
      <c r="CN109" s="21" t="str">
        <f>IFERROR(CN77/$G109,"")</f>
        <v/>
      </c>
      <c r="CO109" s="21" t="str">
        <f>IFERROR(CO77/$G109,"")</f>
        <v/>
      </c>
      <c r="CP109" s="21" t="str">
        <f>IFERROR(CP77/$G109,"")</f>
        <v/>
      </c>
      <c r="CQ109" s="21" t="str">
        <f>IFERROR(CQ77/$G109,"")</f>
        <v/>
      </c>
      <c r="CR109" s="21" t="str">
        <f>IFERROR(CR77/$G109,"")</f>
        <v/>
      </c>
      <c r="CS109" s="21" t="str">
        <f>IFERROR(CS77/$G109,"")</f>
        <v/>
      </c>
      <c r="CT109" s="21" t="str">
        <f>IFERROR(CT77/$G109,"")</f>
        <v/>
      </c>
      <c r="CU109" s="21" t="str">
        <f>IFERROR(CU77/$G109,"")</f>
        <v/>
      </c>
      <c r="CV109" s="21" t="str">
        <f>IFERROR(CV77/$G109,"")</f>
        <v/>
      </c>
      <c r="CW109" s="21" t="str">
        <f>IFERROR(CW77/$G109,"")</f>
        <v/>
      </c>
      <c r="CX109" s="21" t="str">
        <f>IFERROR(CX77/$G109,"")</f>
        <v/>
      </c>
      <c r="CY109" s="22">
        <f t="shared" ref="CY109:CY129" si="28">SUM(H109:CX109)</f>
        <v>0.40280000000000005</v>
      </c>
      <c r="CZ109" s="19"/>
      <c r="DA109" s="20"/>
      <c r="DB109" s="8"/>
      <c r="DC109" s="45"/>
      <c r="DD109" s="44"/>
      <c r="DE109" s="44"/>
    </row>
    <row r="110" spans="1:109" ht="45" outlineLevel="1" x14ac:dyDescent="0.25">
      <c r="A110" s="3" t="str">
        <f>A13</f>
        <v>J3</v>
      </c>
      <c r="B110" s="3">
        <f>B13</f>
        <v>0</v>
      </c>
      <c r="C110" s="66" t="str">
        <f>C13</f>
        <v>Highways</v>
      </c>
      <c r="D110" s="3" t="str">
        <f>D13</f>
        <v>Junction 3 – B194 Crooked Mile / Abbeyview Roundabout, Waltham Abbey</v>
      </c>
      <c r="E110" s="3" t="str">
        <f>E13</f>
        <v>Roundabout junction</v>
      </c>
      <c r="F110" s="3" t="str">
        <f>F13</f>
        <v>No improvements proposed. Effects on junction capacity within acceptable allowances - not apportioned on this basis.</v>
      </c>
      <c r="G110" s="43">
        <f>G13</f>
        <v>0</v>
      </c>
      <c r="H110" s="21" t="str">
        <f>IFERROR(H78/$G110,"")</f>
        <v/>
      </c>
      <c r="I110" s="21" t="str">
        <f>IFERROR(I78/$G110,"")</f>
        <v/>
      </c>
      <c r="J110" s="21" t="str">
        <f>IFERROR(J78/$G110,"")</f>
        <v/>
      </c>
      <c r="K110" s="21" t="str">
        <f>IFERROR(K78/$G110,"")</f>
        <v/>
      </c>
      <c r="L110" s="21" t="str">
        <f>IFERROR(L78/$G110,"")</f>
        <v/>
      </c>
      <c r="M110" s="21" t="str">
        <f>IFERROR(M78/$G110,"")</f>
        <v/>
      </c>
      <c r="N110" s="21" t="str">
        <f>IFERROR(N78/$G110,"")</f>
        <v/>
      </c>
      <c r="O110" s="21" t="str">
        <f>IFERROR(O78/$G110,"")</f>
        <v/>
      </c>
      <c r="P110" s="21" t="str">
        <f>IFERROR(P78/$G110,"")</f>
        <v/>
      </c>
      <c r="Q110" s="21" t="str">
        <f>IFERROR(Q78/$G110,"")</f>
        <v/>
      </c>
      <c r="R110" s="21" t="str">
        <f>IFERROR(R78/$G110,"")</f>
        <v/>
      </c>
      <c r="S110" s="21" t="str">
        <f>IFERROR(S78/$G110,"")</f>
        <v/>
      </c>
      <c r="T110" s="21" t="str">
        <f>IFERROR(T78/$G110,"")</f>
        <v/>
      </c>
      <c r="U110" s="21" t="str">
        <f>IFERROR(U78/$G110,"")</f>
        <v/>
      </c>
      <c r="V110" s="21" t="str">
        <f>IFERROR(V78/$G110,"")</f>
        <v/>
      </c>
      <c r="W110" s="21" t="str">
        <f>IFERROR(W78/$G110,"")</f>
        <v/>
      </c>
      <c r="X110" s="21" t="str">
        <f>IFERROR(X78/$G110,"")</f>
        <v/>
      </c>
      <c r="Y110" s="21" t="str">
        <f>IFERROR(Y78/$G110,"")</f>
        <v/>
      </c>
      <c r="Z110" s="21" t="str">
        <f>IFERROR(Z78/$G110,"")</f>
        <v/>
      </c>
      <c r="AA110" s="21" t="str">
        <f>IFERROR(AA78/$G110,"")</f>
        <v/>
      </c>
      <c r="AB110" s="21" t="str">
        <f>IFERROR(AB78/$G110,"")</f>
        <v/>
      </c>
      <c r="AC110" s="21" t="str">
        <f>IFERROR(AC78/$G110,"")</f>
        <v/>
      </c>
      <c r="AD110" s="21" t="str">
        <f>IFERROR(AD78/$G110,"")</f>
        <v/>
      </c>
      <c r="AE110" s="21" t="str">
        <f>IFERROR(AE78/$G110,"")</f>
        <v/>
      </c>
      <c r="AF110" s="21" t="str">
        <f>IFERROR(AF78/$G110,"")</f>
        <v/>
      </c>
      <c r="AG110" s="21" t="str">
        <f>IFERROR(AG78/$G110,"")</f>
        <v/>
      </c>
      <c r="AH110" s="21" t="str">
        <f>IFERROR(AH78/$G110,"")</f>
        <v/>
      </c>
      <c r="AI110" s="21" t="str">
        <f>IFERROR(AI78/$G110,"")</f>
        <v/>
      </c>
      <c r="AJ110" s="21" t="str">
        <f>IFERROR(AJ78/$G110,"")</f>
        <v/>
      </c>
      <c r="AK110" s="21" t="str">
        <f>IFERROR(AK78/$G110,"")</f>
        <v/>
      </c>
      <c r="AL110" s="21" t="str">
        <f>IFERROR(AL78/$G110,"")</f>
        <v/>
      </c>
      <c r="AM110" s="21" t="str">
        <f>IFERROR(AM78/$G110,"")</f>
        <v/>
      </c>
      <c r="AN110" s="21" t="str">
        <f>IFERROR(AN78/$G110,"")</f>
        <v/>
      </c>
      <c r="AO110" s="21" t="str">
        <f>IFERROR(AO78/$G110,"")</f>
        <v/>
      </c>
      <c r="AP110" s="21" t="str">
        <f>IFERROR(AP78/$G110,"")</f>
        <v/>
      </c>
      <c r="AQ110" s="21" t="str">
        <f>IFERROR(AQ78/$G110,"")</f>
        <v/>
      </c>
      <c r="AR110" s="21" t="str">
        <f>IFERROR(AR78/$G110,"")</f>
        <v/>
      </c>
      <c r="AS110" s="21" t="str">
        <f>IFERROR(AS78/$G110,"")</f>
        <v/>
      </c>
      <c r="AT110" s="21" t="str">
        <f>IFERROR(AT78/$G110,"")</f>
        <v/>
      </c>
      <c r="AU110" s="21" t="str">
        <f>IFERROR(AU78/$G110,"")</f>
        <v/>
      </c>
      <c r="AV110" s="21" t="str">
        <f>IFERROR(AV78/$G110,"")</f>
        <v/>
      </c>
      <c r="AW110" s="21" t="str">
        <f>IFERROR(AW78/$G110,"")</f>
        <v/>
      </c>
      <c r="AX110" s="21" t="str">
        <f>IFERROR(AX78/$G110,"")</f>
        <v/>
      </c>
      <c r="AY110" s="21" t="str">
        <f>IFERROR(AY78/$G110,"")</f>
        <v/>
      </c>
      <c r="AZ110" s="21" t="str">
        <f>IFERROR(AZ78/$G110,"")</f>
        <v/>
      </c>
      <c r="BA110" s="21" t="str">
        <f>IFERROR(BA78/$G110,"")</f>
        <v/>
      </c>
      <c r="BB110" s="21" t="str">
        <f>IFERROR(BB78/$G110,"")</f>
        <v/>
      </c>
      <c r="BC110" s="21" t="str">
        <f>IFERROR(BC78/$G110,"")</f>
        <v/>
      </c>
      <c r="BD110" s="21" t="str">
        <f>IFERROR(BD78/$G110,"")</f>
        <v/>
      </c>
      <c r="BE110" s="21" t="str">
        <f>IFERROR(BE78/$G110,"")</f>
        <v/>
      </c>
      <c r="BF110" s="21" t="str">
        <f>IFERROR(BF78/$G110,"")</f>
        <v/>
      </c>
      <c r="BG110" s="21" t="str">
        <f>IFERROR(BG78/$G110,"")</f>
        <v/>
      </c>
      <c r="BH110" s="21" t="str">
        <f>IFERROR(BH78/$G110,"")</f>
        <v/>
      </c>
      <c r="BI110" s="21" t="str">
        <f>IFERROR(BI78/$G110,"")</f>
        <v/>
      </c>
      <c r="BJ110" s="21" t="str">
        <f>IFERROR(BJ78/$G110,"")</f>
        <v/>
      </c>
      <c r="BK110" s="21" t="str">
        <f>IFERROR(BK78/$G110,"")</f>
        <v/>
      </c>
      <c r="BL110" s="21" t="str">
        <f>IFERROR(BL78/$G110,"")</f>
        <v/>
      </c>
      <c r="BM110" s="21" t="str">
        <f>IFERROR(BM78/$G110,"")</f>
        <v/>
      </c>
      <c r="BN110" s="21" t="str">
        <f>IFERROR(BN78/$G110,"")</f>
        <v/>
      </c>
      <c r="BO110" s="21" t="str">
        <f>IFERROR(BO78/$G110,"")</f>
        <v/>
      </c>
      <c r="BP110" s="21" t="str">
        <f>IFERROR(BP78/$G110,"")</f>
        <v/>
      </c>
      <c r="BQ110" s="21" t="str">
        <f>IFERROR(BQ78/$G110,"")</f>
        <v/>
      </c>
      <c r="BR110" s="21" t="str">
        <f>IFERROR(BR78/$G110,"")</f>
        <v/>
      </c>
      <c r="BS110" s="21" t="str">
        <f>IFERROR(BS78/$G110,"")</f>
        <v/>
      </c>
      <c r="BT110" s="21" t="str">
        <f>IFERROR(BT78/$G110,"")</f>
        <v/>
      </c>
      <c r="BU110" s="21" t="str">
        <f>IFERROR(BU78/$G110,"")</f>
        <v/>
      </c>
      <c r="BV110" s="21" t="str">
        <f>IFERROR(BV78/$G110,"")</f>
        <v/>
      </c>
      <c r="BW110" s="21" t="str">
        <f>IFERROR(BW78/$G110,"")</f>
        <v/>
      </c>
      <c r="BX110" s="21" t="str">
        <f>IFERROR(BX78/$G110,"")</f>
        <v/>
      </c>
      <c r="BY110" s="21" t="str">
        <f>IFERROR(BY78/$G110,"")</f>
        <v/>
      </c>
      <c r="BZ110" s="21" t="str">
        <f>IFERROR(BZ78/$G110,"")</f>
        <v/>
      </c>
      <c r="CA110" s="21" t="str">
        <f>IFERROR(CA78/$G110,"")</f>
        <v/>
      </c>
      <c r="CB110" s="21" t="str">
        <f>IFERROR(CB78/$G110,"")</f>
        <v/>
      </c>
      <c r="CC110" s="21" t="str">
        <f>IFERROR(CC78/$G110,"")</f>
        <v/>
      </c>
      <c r="CD110" s="21" t="str">
        <f>IFERROR(CD78/$G110,"")</f>
        <v/>
      </c>
      <c r="CE110" s="21" t="str">
        <f>IFERROR(CE78/$G110,"")</f>
        <v/>
      </c>
      <c r="CF110" s="21" t="str">
        <f>IFERROR(CF78/$G110,"")</f>
        <v/>
      </c>
      <c r="CG110" s="21" t="str">
        <f>IFERROR(CG78/$G110,"")</f>
        <v/>
      </c>
      <c r="CH110" s="21" t="str">
        <f>IFERROR(CH78/$G110,"")</f>
        <v/>
      </c>
      <c r="CI110" s="21" t="str">
        <f>IFERROR(CI78/$G110,"")</f>
        <v/>
      </c>
      <c r="CJ110" s="21" t="str">
        <f>IFERROR(CJ78/$G110,"")</f>
        <v/>
      </c>
      <c r="CK110" s="21" t="str">
        <f>IFERROR(CK78/$G110,"")</f>
        <v/>
      </c>
      <c r="CL110" s="21" t="str">
        <f>IFERROR(CL78/$G110,"")</f>
        <v/>
      </c>
      <c r="CM110" s="21" t="str">
        <f>IFERROR(CM78/$G110,"")</f>
        <v/>
      </c>
      <c r="CN110" s="21" t="str">
        <f>IFERROR(CN78/$G110,"")</f>
        <v/>
      </c>
      <c r="CO110" s="21" t="str">
        <f>IFERROR(CO78/$G110,"")</f>
        <v/>
      </c>
      <c r="CP110" s="21" t="str">
        <f>IFERROR(CP78/$G110,"")</f>
        <v/>
      </c>
      <c r="CQ110" s="21" t="str">
        <f>IFERROR(CQ78/$G110,"")</f>
        <v/>
      </c>
      <c r="CR110" s="21" t="str">
        <f>IFERROR(CR78/$G110,"")</f>
        <v/>
      </c>
      <c r="CS110" s="21" t="str">
        <f>IFERROR(CS78/$G110,"")</f>
        <v/>
      </c>
      <c r="CT110" s="21" t="str">
        <f>IFERROR(CT78/$G110,"")</f>
        <v/>
      </c>
      <c r="CU110" s="21" t="str">
        <f>IFERROR(CU78/$G110,"")</f>
        <v/>
      </c>
      <c r="CV110" s="21" t="str">
        <f>IFERROR(CV78/$G110,"")</f>
        <v/>
      </c>
      <c r="CW110" s="21" t="str">
        <f>IFERROR(CW78/$G110,"")</f>
        <v/>
      </c>
      <c r="CX110" s="21" t="str">
        <f>IFERROR(CX78/$G110,"")</f>
        <v/>
      </c>
      <c r="CY110" s="22">
        <f t="shared" si="28"/>
        <v>0</v>
      </c>
      <c r="CZ110" s="19"/>
      <c r="DA110" s="20"/>
      <c r="DB110" s="8"/>
    </row>
    <row r="111" spans="1:109" ht="45" outlineLevel="1" x14ac:dyDescent="0.25">
      <c r="A111" s="3" t="str">
        <f>A14</f>
        <v>J4</v>
      </c>
      <c r="B111" s="3">
        <f>B14</f>
        <v>0</v>
      </c>
      <c r="C111" s="66" t="str">
        <f>C14</f>
        <v>Highways</v>
      </c>
      <c r="D111" s="3" t="str">
        <f>D14</f>
        <v>Junction 4 – B194 Highbridge Street / Abbeyview Roundabout, Waltham Abbey</v>
      </c>
      <c r="E111" s="3" t="str">
        <f>E14</f>
        <v>Roundabout junction</v>
      </c>
      <c r="F111" s="3" t="str">
        <f>F14</f>
        <v>Issue with PM peak only. No improvements currently designed - not apportioned on this basis</v>
      </c>
      <c r="G111" s="43">
        <f>G14</f>
        <v>1000000</v>
      </c>
      <c r="H111" s="21" t="str">
        <f>IFERROR(H79/$G111,"")</f>
        <v/>
      </c>
      <c r="I111" s="21" t="str">
        <f>IFERROR(I79/$G111,"")</f>
        <v/>
      </c>
      <c r="J111" s="21" t="str">
        <f>IFERROR(J79/$G111,"")</f>
        <v/>
      </c>
      <c r="K111" s="21" t="str">
        <f>IFERROR(K79/$G111,"")</f>
        <v/>
      </c>
      <c r="L111" s="21" t="str">
        <f>IFERROR(L79/$G111,"")</f>
        <v/>
      </c>
      <c r="M111" s="21" t="str">
        <f>IFERROR(M79/$G111,"")</f>
        <v/>
      </c>
      <c r="N111" s="21" t="str">
        <f>IFERROR(N79/$G111,"")</f>
        <v/>
      </c>
      <c r="O111" s="21" t="str">
        <f>IFERROR(O79/$G111,"")</f>
        <v/>
      </c>
      <c r="P111" s="21" t="str">
        <f>IFERROR(P79/$G111,"")</f>
        <v/>
      </c>
      <c r="Q111" s="21" t="str">
        <f>IFERROR(Q79/$G111,"")</f>
        <v/>
      </c>
      <c r="R111" s="21" t="str">
        <f>IFERROR(R79/$G111,"")</f>
        <v/>
      </c>
      <c r="S111" s="21" t="str">
        <f>IFERROR(S79/$G111,"")</f>
        <v/>
      </c>
      <c r="T111" s="21" t="str">
        <f>IFERROR(T79/$G111,"")</f>
        <v/>
      </c>
      <c r="U111" s="21" t="str">
        <f>IFERROR(U79/$G111,"")</f>
        <v/>
      </c>
      <c r="V111" s="21" t="str">
        <f>IFERROR(V79/$G111,"")</f>
        <v/>
      </c>
      <c r="W111" s="21" t="str">
        <f>IFERROR(W79/$G111,"")</f>
        <v/>
      </c>
      <c r="X111" s="21" t="str">
        <f>IFERROR(X79/$G111,"")</f>
        <v/>
      </c>
      <c r="Y111" s="21" t="str">
        <f>IFERROR(Y79/$G111,"")</f>
        <v/>
      </c>
      <c r="Z111" s="21" t="str">
        <f>IFERROR(Z79/$G111,"")</f>
        <v/>
      </c>
      <c r="AA111" s="21" t="str">
        <f>IFERROR(AA79/$G111,"")</f>
        <v/>
      </c>
      <c r="AB111" s="21" t="str">
        <f>IFERROR(AB79/$G111,"")</f>
        <v/>
      </c>
      <c r="AC111" s="21" t="str">
        <f>IFERROR(AC79/$G111,"")</f>
        <v/>
      </c>
      <c r="AD111" s="21" t="str">
        <f>IFERROR(AD79/$G111,"")</f>
        <v/>
      </c>
      <c r="AE111" s="21" t="str">
        <f>IFERROR(AE79/$G111,"")</f>
        <v/>
      </c>
      <c r="AF111" s="21" t="str">
        <f>IFERROR(AF79/$G111,"")</f>
        <v/>
      </c>
      <c r="AG111" s="21" t="str">
        <f>IFERROR(AG79/$G111,"")</f>
        <v/>
      </c>
      <c r="AH111" s="21" t="str">
        <f>IFERROR(AH79/$G111,"")</f>
        <v/>
      </c>
      <c r="AI111" s="21" t="str">
        <f>IFERROR(AI79/$G111,"")</f>
        <v/>
      </c>
      <c r="AJ111" s="21" t="str">
        <f>IFERROR(AJ79/$G111,"")</f>
        <v/>
      </c>
      <c r="AK111" s="21" t="str">
        <f>IFERROR(AK79/$G111,"")</f>
        <v/>
      </c>
      <c r="AL111" s="21" t="str">
        <f>IFERROR(AL79/$G111,"")</f>
        <v/>
      </c>
      <c r="AM111" s="21" t="str">
        <f>IFERROR(AM79/$G111,"")</f>
        <v/>
      </c>
      <c r="AN111" s="21" t="str">
        <f>IFERROR(AN79/$G111,"")</f>
        <v/>
      </c>
      <c r="AO111" s="21">
        <f>IFERROR(AO79/$G111,"")</f>
        <v>0.29499999999999998</v>
      </c>
      <c r="AP111" s="21">
        <f>IFERROR(AP79/$G111,"")</f>
        <v>0.315</v>
      </c>
      <c r="AQ111" s="21">
        <f>IFERROR(AQ79/$G111,"")</f>
        <v>0.13</v>
      </c>
      <c r="AR111" s="21" t="str">
        <f>IFERROR(AR79/$G111,"")</f>
        <v/>
      </c>
      <c r="AS111" s="21">
        <f>IFERROR(AS79/$G111,"")</f>
        <v>6.7000000000000004E-2</v>
      </c>
      <c r="AT111" s="21">
        <f>IFERROR(AT79/$G111,"")</f>
        <v>2.7E-2</v>
      </c>
      <c r="AU111" s="21" t="str">
        <f>IFERROR(AU79/$G111,"")</f>
        <v/>
      </c>
      <c r="AV111" s="21">
        <f>IFERROR(AV79/$G111,"")</f>
        <v>5.0999999999999997E-2</v>
      </c>
      <c r="AW111" s="21">
        <f>IFERROR(AW79/$G111,"")</f>
        <v>0.4</v>
      </c>
      <c r="AX111" s="21" t="str">
        <f>IFERROR(AX79/$G111,"")</f>
        <v/>
      </c>
      <c r="AY111" s="21" t="str">
        <f>IFERROR(AY79/$G111,"")</f>
        <v/>
      </c>
      <c r="AZ111" s="21" t="str">
        <f>IFERROR(AZ79/$G111,"")</f>
        <v/>
      </c>
      <c r="BA111" s="21" t="str">
        <f>IFERROR(BA79/$G111,"")</f>
        <v/>
      </c>
      <c r="BB111" s="21" t="str">
        <f>IFERROR(BB79/$G111,"")</f>
        <v/>
      </c>
      <c r="BC111" s="21" t="str">
        <f>IFERROR(BC79/$G111,"")</f>
        <v/>
      </c>
      <c r="BD111" s="21" t="str">
        <f>IFERROR(BD79/$G111,"")</f>
        <v/>
      </c>
      <c r="BE111" s="21" t="str">
        <f>IFERROR(BE79/$G111,"")</f>
        <v/>
      </c>
      <c r="BF111" s="21" t="str">
        <f>IFERROR(BF79/$G111,"")</f>
        <v/>
      </c>
      <c r="BG111" s="21" t="str">
        <f>IFERROR(BG79/$G111,"")</f>
        <v/>
      </c>
      <c r="BH111" s="21" t="str">
        <f>IFERROR(BH79/$G111,"")</f>
        <v/>
      </c>
      <c r="BI111" s="21" t="str">
        <f>IFERROR(BI79/$G111,"")</f>
        <v/>
      </c>
      <c r="BJ111" s="21" t="str">
        <f>IFERROR(BJ79/$G111,"")</f>
        <v/>
      </c>
      <c r="BK111" s="21" t="str">
        <f>IFERROR(BK79/$G111,"")</f>
        <v/>
      </c>
      <c r="BL111" s="21" t="str">
        <f>IFERROR(BL79/$G111,"")</f>
        <v/>
      </c>
      <c r="BM111" s="21" t="str">
        <f>IFERROR(BM79/$G111,"")</f>
        <v/>
      </c>
      <c r="BN111" s="21" t="str">
        <f>IFERROR(BN79/$G111,"")</f>
        <v/>
      </c>
      <c r="BO111" s="21" t="str">
        <f>IFERROR(BO79/$G111,"")</f>
        <v/>
      </c>
      <c r="BP111" s="21" t="str">
        <f>IFERROR(BP79/$G111,"")</f>
        <v/>
      </c>
      <c r="BQ111" s="21" t="str">
        <f>IFERROR(BQ79/$G111,"")</f>
        <v/>
      </c>
      <c r="BR111" s="21" t="str">
        <f>IFERROR(BR79/$G111,"")</f>
        <v/>
      </c>
      <c r="BS111" s="21" t="str">
        <f>IFERROR(BS79/$G111,"")</f>
        <v/>
      </c>
      <c r="BT111" s="21" t="str">
        <f>IFERROR(BT79/$G111,"")</f>
        <v/>
      </c>
      <c r="BU111" s="21" t="str">
        <f>IFERROR(BU79/$G111,"")</f>
        <v/>
      </c>
      <c r="BV111" s="21" t="str">
        <f>IFERROR(BV79/$G111,"")</f>
        <v/>
      </c>
      <c r="BW111" s="21" t="str">
        <f>IFERROR(BW79/$G111,"")</f>
        <v/>
      </c>
      <c r="BX111" s="21" t="str">
        <f>IFERROR(BX79/$G111,"")</f>
        <v/>
      </c>
      <c r="BY111" s="21" t="str">
        <f>IFERROR(BY79/$G111,"")</f>
        <v/>
      </c>
      <c r="BZ111" s="21" t="str">
        <f>IFERROR(BZ79/$G111,"")</f>
        <v/>
      </c>
      <c r="CA111" s="21" t="str">
        <f>IFERROR(CA79/$G111,"")</f>
        <v/>
      </c>
      <c r="CB111" s="21" t="str">
        <f>IFERROR(CB79/$G111,"")</f>
        <v/>
      </c>
      <c r="CC111" s="21" t="str">
        <f>IFERROR(CC79/$G111,"")</f>
        <v/>
      </c>
      <c r="CD111" s="21" t="str">
        <f>IFERROR(CD79/$G111,"")</f>
        <v/>
      </c>
      <c r="CE111" s="21" t="str">
        <f>IFERROR(CE79/$G111,"")</f>
        <v/>
      </c>
      <c r="CF111" s="21" t="str">
        <f>IFERROR(CF79/$G111,"")</f>
        <v/>
      </c>
      <c r="CG111" s="21" t="str">
        <f>IFERROR(CG79/$G111,"")</f>
        <v/>
      </c>
      <c r="CH111" s="21" t="str">
        <f>IFERROR(CH79/$G111,"")</f>
        <v/>
      </c>
      <c r="CI111" s="21" t="str">
        <f>IFERROR(CI79/$G111,"")</f>
        <v/>
      </c>
      <c r="CJ111" s="21" t="str">
        <f>IFERROR(CJ79/$G111,"")</f>
        <v/>
      </c>
      <c r="CK111" s="21" t="str">
        <f>IFERROR(CK79/$G111,"")</f>
        <v/>
      </c>
      <c r="CL111" s="21" t="str">
        <f>IFERROR(CL79/$G111,"")</f>
        <v/>
      </c>
      <c r="CM111" s="21" t="str">
        <f>IFERROR(CM79/$G111,"")</f>
        <v/>
      </c>
      <c r="CN111" s="21" t="str">
        <f>IFERROR(CN79/$G111,"")</f>
        <v/>
      </c>
      <c r="CO111" s="21" t="str">
        <f>IFERROR(CO79/$G111,"")</f>
        <v/>
      </c>
      <c r="CP111" s="21" t="str">
        <f>IFERROR(CP79/$G111,"")</f>
        <v/>
      </c>
      <c r="CQ111" s="21" t="str">
        <f>IFERROR(CQ79/$G111,"")</f>
        <v/>
      </c>
      <c r="CR111" s="21" t="str">
        <f>IFERROR(CR79/$G111,"")</f>
        <v/>
      </c>
      <c r="CS111" s="21" t="str">
        <f>IFERROR(CS79/$G111,"")</f>
        <v/>
      </c>
      <c r="CT111" s="21" t="str">
        <f>IFERROR(CT79/$G111,"")</f>
        <v/>
      </c>
      <c r="CU111" s="21" t="str">
        <f>IFERROR(CU79/$G111,"")</f>
        <v/>
      </c>
      <c r="CV111" s="21" t="str">
        <f>IFERROR(CV79/$G111,"")</f>
        <v/>
      </c>
      <c r="CW111" s="21" t="str">
        <f>IFERROR(CW79/$G111,"")</f>
        <v/>
      </c>
      <c r="CX111" s="21" t="str">
        <f>IFERROR(CX79/$G111,"")</f>
        <v/>
      </c>
      <c r="CY111" s="22">
        <f t="shared" si="28"/>
        <v>1.2850000000000001</v>
      </c>
      <c r="CZ111" s="19"/>
      <c r="DA111" s="20"/>
      <c r="DB111" s="8"/>
    </row>
    <row r="112" spans="1:109" ht="45" outlineLevel="1" x14ac:dyDescent="0.25">
      <c r="A112" s="3" t="str">
        <f>A15</f>
        <v>J5</v>
      </c>
      <c r="B112" s="3">
        <f>B15</f>
        <v>0</v>
      </c>
      <c r="C112" s="66" t="str">
        <f>C15</f>
        <v>Highways</v>
      </c>
      <c r="D112" s="3" t="str">
        <f>D15</f>
        <v>Junction 5 – A112 Sewardstone Road / Dowding Way Roundabout, Waltham Abbey</v>
      </c>
      <c r="E112" s="3" t="str">
        <f>E15</f>
        <v>Roundabout junction</v>
      </c>
      <c r="F112" s="3" t="str">
        <f>F15</f>
        <v>No improvements proposed. Effects on junction capacity within acceptable allowances - not apportioned on this basis.</v>
      </c>
      <c r="G112" s="43">
        <f>G15</f>
        <v>0</v>
      </c>
      <c r="H112" s="21" t="str">
        <f>IFERROR(H80/$G112,"")</f>
        <v/>
      </c>
      <c r="I112" s="21" t="str">
        <f>IFERROR(I80/$G112,"")</f>
        <v/>
      </c>
      <c r="J112" s="21" t="str">
        <f>IFERROR(J80/$G112,"")</f>
        <v/>
      </c>
      <c r="K112" s="21" t="str">
        <f>IFERROR(K80/$G112,"")</f>
        <v/>
      </c>
      <c r="L112" s="21" t="str">
        <f>IFERROR(L80/$G112,"")</f>
        <v/>
      </c>
      <c r="M112" s="21" t="str">
        <f>IFERROR(M80/$G112,"")</f>
        <v/>
      </c>
      <c r="N112" s="21" t="str">
        <f>IFERROR(N80/$G112,"")</f>
        <v/>
      </c>
      <c r="O112" s="21" t="str">
        <f>IFERROR(O80/$G112,"")</f>
        <v/>
      </c>
      <c r="P112" s="21" t="str">
        <f>IFERROR(P80/$G112,"")</f>
        <v/>
      </c>
      <c r="Q112" s="21" t="str">
        <f>IFERROR(Q80/$G112,"")</f>
        <v/>
      </c>
      <c r="R112" s="21" t="str">
        <f>IFERROR(R80/$G112,"")</f>
        <v/>
      </c>
      <c r="S112" s="21" t="str">
        <f>IFERROR(S80/$G112,"")</f>
        <v/>
      </c>
      <c r="T112" s="21" t="str">
        <f>IFERROR(T80/$G112,"")</f>
        <v/>
      </c>
      <c r="U112" s="21" t="str">
        <f>IFERROR(U80/$G112,"")</f>
        <v/>
      </c>
      <c r="V112" s="21" t="str">
        <f>IFERROR(V80/$G112,"")</f>
        <v/>
      </c>
      <c r="W112" s="21" t="str">
        <f>IFERROR(W80/$G112,"")</f>
        <v/>
      </c>
      <c r="X112" s="21" t="str">
        <f>IFERROR(X80/$G112,"")</f>
        <v/>
      </c>
      <c r="Y112" s="21" t="str">
        <f>IFERROR(Y80/$G112,"")</f>
        <v/>
      </c>
      <c r="Z112" s="21" t="str">
        <f>IFERROR(Z80/$G112,"")</f>
        <v/>
      </c>
      <c r="AA112" s="21" t="str">
        <f>IFERROR(AA80/$G112,"")</f>
        <v/>
      </c>
      <c r="AB112" s="21" t="str">
        <f>IFERROR(AB80/$G112,"")</f>
        <v/>
      </c>
      <c r="AC112" s="21" t="str">
        <f>IFERROR(AC80/$G112,"")</f>
        <v/>
      </c>
      <c r="AD112" s="21" t="str">
        <f>IFERROR(AD80/$G112,"")</f>
        <v/>
      </c>
      <c r="AE112" s="21" t="str">
        <f>IFERROR(AE80/$G112,"")</f>
        <v/>
      </c>
      <c r="AF112" s="21" t="str">
        <f>IFERROR(AF80/$G112,"")</f>
        <v/>
      </c>
      <c r="AG112" s="21" t="str">
        <f>IFERROR(AG80/$G112,"")</f>
        <v/>
      </c>
      <c r="AH112" s="21" t="str">
        <f>IFERROR(AH80/$G112,"")</f>
        <v/>
      </c>
      <c r="AI112" s="21" t="str">
        <f>IFERROR(AI80/$G112,"")</f>
        <v/>
      </c>
      <c r="AJ112" s="21" t="str">
        <f>IFERROR(AJ80/$G112,"")</f>
        <v/>
      </c>
      <c r="AK112" s="21" t="str">
        <f>IFERROR(AK80/$G112,"")</f>
        <v/>
      </c>
      <c r="AL112" s="21" t="str">
        <f>IFERROR(AL80/$G112,"")</f>
        <v/>
      </c>
      <c r="AM112" s="21" t="str">
        <f>IFERROR(AM80/$G112,"")</f>
        <v/>
      </c>
      <c r="AN112" s="21" t="str">
        <f>IFERROR(AN80/$G112,"")</f>
        <v/>
      </c>
      <c r="AO112" s="21" t="str">
        <f>IFERROR(AO80/$G112,"")</f>
        <v/>
      </c>
      <c r="AP112" s="21" t="str">
        <f>IFERROR(AP80/$G112,"")</f>
        <v/>
      </c>
      <c r="AQ112" s="21" t="str">
        <f>IFERROR(AQ80/$G112,"")</f>
        <v/>
      </c>
      <c r="AR112" s="21" t="str">
        <f>IFERROR(AR80/$G112,"")</f>
        <v/>
      </c>
      <c r="AS112" s="21" t="str">
        <f>IFERROR(AS80/$G112,"")</f>
        <v/>
      </c>
      <c r="AT112" s="21" t="str">
        <f>IFERROR(AT80/$G112,"")</f>
        <v/>
      </c>
      <c r="AU112" s="21" t="str">
        <f>IFERROR(AU80/$G112,"")</f>
        <v/>
      </c>
      <c r="AV112" s="21" t="str">
        <f>IFERROR(AV80/$G112,"")</f>
        <v/>
      </c>
      <c r="AW112" s="21" t="str">
        <f>IFERROR(AW80/$G112,"")</f>
        <v/>
      </c>
      <c r="AX112" s="21" t="str">
        <f>IFERROR(AX80/$G112,"")</f>
        <v/>
      </c>
      <c r="AY112" s="21" t="str">
        <f>IFERROR(AY80/$G112,"")</f>
        <v/>
      </c>
      <c r="AZ112" s="21" t="str">
        <f>IFERROR(AZ80/$G112,"")</f>
        <v/>
      </c>
      <c r="BA112" s="21" t="str">
        <f>IFERROR(BA80/$G112,"")</f>
        <v/>
      </c>
      <c r="BB112" s="21" t="str">
        <f>IFERROR(BB80/$G112,"")</f>
        <v/>
      </c>
      <c r="BC112" s="21" t="str">
        <f>IFERROR(BC80/$G112,"")</f>
        <v/>
      </c>
      <c r="BD112" s="21" t="str">
        <f>IFERROR(BD80/$G112,"")</f>
        <v/>
      </c>
      <c r="BE112" s="21" t="str">
        <f>IFERROR(BE80/$G112,"")</f>
        <v/>
      </c>
      <c r="BF112" s="21" t="str">
        <f>IFERROR(BF80/$G112,"")</f>
        <v/>
      </c>
      <c r="BG112" s="21" t="str">
        <f>IFERROR(BG80/$G112,"")</f>
        <v/>
      </c>
      <c r="BH112" s="21" t="str">
        <f>IFERROR(BH80/$G112,"")</f>
        <v/>
      </c>
      <c r="BI112" s="21" t="str">
        <f>IFERROR(BI80/$G112,"")</f>
        <v/>
      </c>
      <c r="BJ112" s="21" t="str">
        <f>IFERROR(BJ80/$G112,"")</f>
        <v/>
      </c>
      <c r="BK112" s="21" t="str">
        <f>IFERROR(BK80/$G112,"")</f>
        <v/>
      </c>
      <c r="BL112" s="21" t="str">
        <f>IFERROR(BL80/$G112,"")</f>
        <v/>
      </c>
      <c r="BM112" s="21" t="str">
        <f>IFERROR(BM80/$G112,"")</f>
        <v/>
      </c>
      <c r="BN112" s="21" t="str">
        <f>IFERROR(BN80/$G112,"")</f>
        <v/>
      </c>
      <c r="BO112" s="21" t="str">
        <f>IFERROR(BO80/$G112,"")</f>
        <v/>
      </c>
      <c r="BP112" s="21" t="str">
        <f>IFERROR(BP80/$G112,"")</f>
        <v/>
      </c>
      <c r="BQ112" s="21" t="str">
        <f>IFERROR(BQ80/$G112,"")</f>
        <v/>
      </c>
      <c r="BR112" s="21" t="str">
        <f>IFERROR(BR80/$G112,"")</f>
        <v/>
      </c>
      <c r="BS112" s="21" t="str">
        <f>IFERROR(BS80/$G112,"")</f>
        <v/>
      </c>
      <c r="BT112" s="21" t="str">
        <f>IFERROR(BT80/$G112,"")</f>
        <v/>
      </c>
      <c r="BU112" s="21" t="str">
        <f>IFERROR(BU80/$G112,"")</f>
        <v/>
      </c>
      <c r="BV112" s="21" t="str">
        <f>IFERROR(BV80/$G112,"")</f>
        <v/>
      </c>
      <c r="BW112" s="21" t="str">
        <f>IFERROR(BW80/$G112,"")</f>
        <v/>
      </c>
      <c r="BX112" s="21" t="str">
        <f>IFERROR(BX80/$G112,"")</f>
        <v/>
      </c>
      <c r="BY112" s="21" t="str">
        <f>IFERROR(BY80/$G112,"")</f>
        <v/>
      </c>
      <c r="BZ112" s="21" t="str">
        <f>IFERROR(BZ80/$G112,"")</f>
        <v/>
      </c>
      <c r="CA112" s="21" t="str">
        <f>IFERROR(CA80/$G112,"")</f>
        <v/>
      </c>
      <c r="CB112" s="21" t="str">
        <f>IFERROR(CB80/$G112,"")</f>
        <v/>
      </c>
      <c r="CC112" s="21" t="str">
        <f>IFERROR(CC80/$G112,"")</f>
        <v/>
      </c>
      <c r="CD112" s="21" t="str">
        <f>IFERROR(CD80/$G112,"")</f>
        <v/>
      </c>
      <c r="CE112" s="21" t="str">
        <f>IFERROR(CE80/$G112,"")</f>
        <v/>
      </c>
      <c r="CF112" s="21" t="str">
        <f>IFERROR(CF80/$G112,"")</f>
        <v/>
      </c>
      <c r="CG112" s="21" t="str">
        <f>IFERROR(CG80/$G112,"")</f>
        <v/>
      </c>
      <c r="CH112" s="21" t="str">
        <f>IFERROR(CH80/$G112,"")</f>
        <v/>
      </c>
      <c r="CI112" s="21" t="str">
        <f>IFERROR(CI80/$G112,"")</f>
        <v/>
      </c>
      <c r="CJ112" s="21" t="str">
        <f>IFERROR(CJ80/$G112,"")</f>
        <v/>
      </c>
      <c r="CK112" s="21" t="str">
        <f>IFERROR(CK80/$G112,"")</f>
        <v/>
      </c>
      <c r="CL112" s="21" t="str">
        <f>IFERROR(CL80/$G112,"")</f>
        <v/>
      </c>
      <c r="CM112" s="21" t="str">
        <f>IFERROR(CM80/$G112,"")</f>
        <v/>
      </c>
      <c r="CN112" s="21" t="str">
        <f>IFERROR(CN80/$G112,"")</f>
        <v/>
      </c>
      <c r="CO112" s="21" t="str">
        <f>IFERROR(CO80/$G112,"")</f>
        <v/>
      </c>
      <c r="CP112" s="21" t="str">
        <f>IFERROR(CP80/$G112,"")</f>
        <v/>
      </c>
      <c r="CQ112" s="21" t="str">
        <f>IFERROR(CQ80/$G112,"")</f>
        <v/>
      </c>
      <c r="CR112" s="21" t="str">
        <f>IFERROR(CR80/$G112,"")</f>
        <v/>
      </c>
      <c r="CS112" s="21" t="str">
        <f>IFERROR(CS80/$G112,"")</f>
        <v/>
      </c>
      <c r="CT112" s="21" t="str">
        <f>IFERROR(CT80/$G112,"")</f>
        <v/>
      </c>
      <c r="CU112" s="21" t="str">
        <f>IFERROR(CU80/$G112,"")</f>
        <v/>
      </c>
      <c r="CV112" s="21" t="str">
        <f>IFERROR(CV80/$G112,"")</f>
        <v/>
      </c>
      <c r="CW112" s="21" t="str">
        <f>IFERROR(CW80/$G112,"")</f>
        <v/>
      </c>
      <c r="CX112" s="21" t="str">
        <f>IFERROR(CX80/$G112,"")</f>
        <v/>
      </c>
      <c r="CY112" s="22">
        <f t="shared" si="28"/>
        <v>0</v>
      </c>
      <c r="CZ112" s="19"/>
      <c r="DA112" s="20"/>
      <c r="DB112" s="8"/>
    </row>
    <row r="113" spans="1:106" ht="30" outlineLevel="1" x14ac:dyDescent="0.25">
      <c r="A113" s="3" t="str">
        <f>A16</f>
        <v>J6</v>
      </c>
      <c r="B113" s="3" t="str">
        <f>B16</f>
        <v>WAB4</v>
      </c>
      <c r="C113" s="66" t="str">
        <f>C16</f>
        <v>Highways</v>
      </c>
      <c r="D113" s="3" t="str">
        <f>D16</f>
        <v>Junction 6 – A112 Sewardstone Road / Sun Street Signalised Junction, Waltham Abbey</v>
      </c>
      <c r="E113" s="3" t="str">
        <f>E16</f>
        <v>Signalised Junction</v>
      </c>
      <c r="F113" s="3">
        <f>F16</f>
        <v>0</v>
      </c>
      <c r="G113" s="43">
        <f>G16</f>
        <v>1000000</v>
      </c>
      <c r="H113" s="21" t="str">
        <f>IFERROR(H81/$G113,"")</f>
        <v/>
      </c>
      <c r="I113" s="21" t="str">
        <f>IFERROR(I81/$G113,"")</f>
        <v/>
      </c>
      <c r="J113" s="21" t="str">
        <f>IFERROR(J81/$G113,"")</f>
        <v/>
      </c>
      <c r="K113" s="21" t="str">
        <f>IFERROR(K81/$G113,"")</f>
        <v/>
      </c>
      <c r="L113" s="21" t="str">
        <f>IFERROR(L81/$G113,"")</f>
        <v/>
      </c>
      <c r="M113" s="21" t="str">
        <f>IFERROR(M81/$G113,"")</f>
        <v/>
      </c>
      <c r="N113" s="21" t="str">
        <f>IFERROR(N81/$G113,"")</f>
        <v/>
      </c>
      <c r="O113" s="21" t="str">
        <f>IFERROR(O81/$G113,"")</f>
        <v/>
      </c>
      <c r="P113" s="21" t="str">
        <f>IFERROR(P81/$G113,"")</f>
        <v/>
      </c>
      <c r="Q113" s="21" t="str">
        <f>IFERROR(Q81/$G113,"")</f>
        <v/>
      </c>
      <c r="R113" s="21" t="str">
        <f>IFERROR(R81/$G113,"")</f>
        <v/>
      </c>
      <c r="S113" s="21" t="str">
        <f>IFERROR(S81/$G113,"")</f>
        <v/>
      </c>
      <c r="T113" s="21" t="str">
        <f>IFERROR(T81/$G113,"")</f>
        <v/>
      </c>
      <c r="U113" s="21" t="str">
        <f>IFERROR(U81/$G113,"")</f>
        <v/>
      </c>
      <c r="V113" s="21" t="str">
        <f>IFERROR(V81/$G113,"")</f>
        <v/>
      </c>
      <c r="W113" s="21" t="str">
        <f>IFERROR(W81/$G113,"")</f>
        <v/>
      </c>
      <c r="X113" s="21" t="str">
        <f>IFERROR(X81/$G113,"")</f>
        <v/>
      </c>
      <c r="Y113" s="21" t="str">
        <f>IFERROR(Y81/$G113,"")</f>
        <v/>
      </c>
      <c r="Z113" s="21" t="str">
        <f>IFERROR(Z81/$G113,"")</f>
        <v/>
      </c>
      <c r="AA113" s="21" t="str">
        <f>IFERROR(AA81/$G113,"")</f>
        <v/>
      </c>
      <c r="AB113" s="21" t="str">
        <f>IFERROR(AB81/$G113,"")</f>
        <v/>
      </c>
      <c r="AC113" s="21" t="str">
        <f>IFERROR(AC81/$G113,"")</f>
        <v/>
      </c>
      <c r="AD113" s="21" t="str">
        <f>IFERROR(AD81/$G113,"")</f>
        <v/>
      </c>
      <c r="AE113" s="21" t="str">
        <f>IFERROR(AE81/$G113,"")</f>
        <v/>
      </c>
      <c r="AF113" s="21" t="str">
        <f>IFERROR(AF81/$G113,"")</f>
        <v/>
      </c>
      <c r="AG113" s="21" t="str">
        <f>IFERROR(AG81/$G113,"")</f>
        <v/>
      </c>
      <c r="AH113" s="21" t="str">
        <f>IFERROR(AH81/$G113,"")</f>
        <v/>
      </c>
      <c r="AI113" s="21" t="str">
        <f>IFERROR(AI81/$G113,"")</f>
        <v/>
      </c>
      <c r="AJ113" s="21" t="str">
        <f>IFERROR(AJ81/$G113,"")</f>
        <v/>
      </c>
      <c r="AK113" s="21" t="str">
        <f>IFERROR(AK81/$G113,"")</f>
        <v/>
      </c>
      <c r="AL113" s="21" t="str">
        <f>IFERROR(AL81/$G113,"")</f>
        <v/>
      </c>
      <c r="AM113" s="21" t="str">
        <f>IFERROR(AM81/$G113,"")</f>
        <v/>
      </c>
      <c r="AN113" s="21" t="str">
        <f>IFERROR(AN81/$G113,"")</f>
        <v/>
      </c>
      <c r="AO113" s="21">
        <f>IFERROR(AO81/$G113,"")</f>
        <v>0.29499999999999998</v>
      </c>
      <c r="AP113" s="21">
        <f>IFERROR(AP81/$G113,"")</f>
        <v>0.315</v>
      </c>
      <c r="AQ113" s="21">
        <f>IFERROR(AQ81/$G113,"")</f>
        <v>0.13</v>
      </c>
      <c r="AR113" s="21" t="str">
        <f>IFERROR(AR81/$G113,"")</f>
        <v/>
      </c>
      <c r="AS113" s="21">
        <f>IFERROR(AS81/$G113,"")</f>
        <v>6.7000000000000004E-2</v>
      </c>
      <c r="AT113" s="21">
        <f>IFERROR(AT81/$G113,"")</f>
        <v>2.7E-2</v>
      </c>
      <c r="AU113" s="21" t="str">
        <f>IFERROR(AU81/$G113,"")</f>
        <v/>
      </c>
      <c r="AV113" s="21">
        <f>IFERROR(AV81/$G113,"")</f>
        <v>5.0999999999999997E-2</v>
      </c>
      <c r="AW113" s="21">
        <f>IFERROR(AW81/$G113,"")</f>
        <v>0.4</v>
      </c>
      <c r="AX113" s="21" t="str">
        <f>IFERROR(AX81/$G113,"")</f>
        <v/>
      </c>
      <c r="AY113" s="21" t="str">
        <f>IFERROR(AY81/$G113,"")</f>
        <v/>
      </c>
      <c r="AZ113" s="21" t="str">
        <f>IFERROR(AZ81/$G113,"")</f>
        <v/>
      </c>
      <c r="BA113" s="21" t="str">
        <f>IFERROR(BA81/$G113,"")</f>
        <v/>
      </c>
      <c r="BB113" s="21" t="str">
        <f>IFERROR(BB81/$G113,"")</f>
        <v/>
      </c>
      <c r="BC113" s="21" t="str">
        <f>IFERROR(BC81/$G113,"")</f>
        <v/>
      </c>
      <c r="BD113" s="21" t="str">
        <f>IFERROR(BD81/$G113,"")</f>
        <v/>
      </c>
      <c r="BE113" s="21" t="str">
        <f>IFERROR(BE81/$G113,"")</f>
        <v/>
      </c>
      <c r="BF113" s="21" t="str">
        <f>IFERROR(BF81/$G113,"")</f>
        <v/>
      </c>
      <c r="BG113" s="21" t="str">
        <f>IFERROR(BG81/$G113,"")</f>
        <v/>
      </c>
      <c r="BH113" s="21" t="str">
        <f>IFERROR(BH81/$G113,"")</f>
        <v/>
      </c>
      <c r="BI113" s="21" t="str">
        <f>IFERROR(BI81/$G113,"")</f>
        <v/>
      </c>
      <c r="BJ113" s="21" t="str">
        <f>IFERROR(BJ81/$G113,"")</f>
        <v/>
      </c>
      <c r="BK113" s="21" t="str">
        <f>IFERROR(BK81/$G113,"")</f>
        <v/>
      </c>
      <c r="BL113" s="21" t="str">
        <f>IFERROR(BL81/$G113,"")</f>
        <v/>
      </c>
      <c r="BM113" s="21" t="str">
        <f>IFERROR(BM81/$G113,"")</f>
        <v/>
      </c>
      <c r="BN113" s="21" t="str">
        <f>IFERROR(BN81/$G113,"")</f>
        <v/>
      </c>
      <c r="BO113" s="21" t="str">
        <f>IFERROR(BO81/$G113,"")</f>
        <v/>
      </c>
      <c r="BP113" s="21" t="str">
        <f>IFERROR(BP81/$G113,"")</f>
        <v/>
      </c>
      <c r="BQ113" s="21" t="str">
        <f>IFERROR(BQ81/$G113,"")</f>
        <v/>
      </c>
      <c r="BR113" s="21" t="str">
        <f>IFERROR(BR81/$G113,"")</f>
        <v/>
      </c>
      <c r="BS113" s="21" t="str">
        <f>IFERROR(BS81/$G113,"")</f>
        <v/>
      </c>
      <c r="BT113" s="21" t="str">
        <f>IFERROR(BT81/$G113,"")</f>
        <v/>
      </c>
      <c r="BU113" s="21" t="str">
        <f>IFERROR(BU81/$G113,"")</f>
        <v/>
      </c>
      <c r="BV113" s="21" t="str">
        <f>IFERROR(BV81/$G113,"")</f>
        <v/>
      </c>
      <c r="BW113" s="21" t="str">
        <f>IFERROR(BW81/$G113,"")</f>
        <v/>
      </c>
      <c r="BX113" s="21" t="str">
        <f>IFERROR(BX81/$G113,"")</f>
        <v/>
      </c>
      <c r="BY113" s="21" t="str">
        <f>IFERROR(BY81/$G113,"")</f>
        <v/>
      </c>
      <c r="BZ113" s="21" t="str">
        <f>IFERROR(BZ81/$G113,"")</f>
        <v/>
      </c>
      <c r="CA113" s="21" t="str">
        <f>IFERROR(CA81/$G113,"")</f>
        <v/>
      </c>
      <c r="CB113" s="21" t="str">
        <f>IFERROR(CB81/$G113,"")</f>
        <v/>
      </c>
      <c r="CC113" s="21" t="str">
        <f>IFERROR(CC81/$G113,"")</f>
        <v/>
      </c>
      <c r="CD113" s="21" t="str">
        <f>IFERROR(CD81/$G113,"")</f>
        <v/>
      </c>
      <c r="CE113" s="21" t="str">
        <f>IFERROR(CE81/$G113,"")</f>
        <v/>
      </c>
      <c r="CF113" s="21" t="str">
        <f>IFERROR(CF81/$G113,"")</f>
        <v/>
      </c>
      <c r="CG113" s="21" t="str">
        <f>IFERROR(CG81/$G113,"")</f>
        <v/>
      </c>
      <c r="CH113" s="21" t="str">
        <f>IFERROR(CH81/$G113,"")</f>
        <v/>
      </c>
      <c r="CI113" s="21" t="str">
        <f>IFERROR(CI81/$G113,"")</f>
        <v/>
      </c>
      <c r="CJ113" s="21" t="str">
        <f>IFERROR(CJ81/$G113,"")</f>
        <v/>
      </c>
      <c r="CK113" s="21" t="str">
        <f>IFERROR(CK81/$G113,"")</f>
        <v/>
      </c>
      <c r="CL113" s="21" t="str">
        <f>IFERROR(CL81/$G113,"")</f>
        <v/>
      </c>
      <c r="CM113" s="21" t="str">
        <f>IFERROR(CM81/$G113,"")</f>
        <v/>
      </c>
      <c r="CN113" s="21" t="str">
        <f>IFERROR(CN81/$G113,"")</f>
        <v/>
      </c>
      <c r="CO113" s="21" t="str">
        <f>IFERROR(CO81/$G113,"")</f>
        <v/>
      </c>
      <c r="CP113" s="21" t="str">
        <f>IFERROR(CP81/$G113,"")</f>
        <v/>
      </c>
      <c r="CQ113" s="21" t="str">
        <f>IFERROR(CQ81/$G113,"")</f>
        <v/>
      </c>
      <c r="CR113" s="21" t="str">
        <f>IFERROR(CR81/$G113,"")</f>
        <v/>
      </c>
      <c r="CS113" s="21" t="str">
        <f>IFERROR(CS81/$G113,"")</f>
        <v/>
      </c>
      <c r="CT113" s="21" t="str">
        <f>IFERROR(CT81/$G113,"")</f>
        <v/>
      </c>
      <c r="CU113" s="21" t="str">
        <f>IFERROR(CU81/$G113,"")</f>
        <v/>
      </c>
      <c r="CV113" s="21" t="str">
        <f>IFERROR(CV81/$G113,"")</f>
        <v/>
      </c>
      <c r="CW113" s="21" t="str">
        <f>IFERROR(CW81/$G113,"")</f>
        <v/>
      </c>
      <c r="CX113" s="21" t="str">
        <f>IFERROR(CX81/$G113,"")</f>
        <v/>
      </c>
      <c r="CY113" s="22">
        <f t="shared" si="28"/>
        <v>1.2850000000000001</v>
      </c>
      <c r="CZ113" s="19"/>
      <c r="DA113" s="20"/>
      <c r="DB113" s="8"/>
    </row>
    <row r="114" spans="1:106" ht="30" outlineLevel="1" x14ac:dyDescent="0.25">
      <c r="A114" s="3" t="str">
        <f>A17</f>
        <v>J7</v>
      </c>
      <c r="B114" s="3" t="str">
        <f>B17</f>
        <v>WAB7</v>
      </c>
      <c r="C114" s="66" t="str">
        <f>C17</f>
        <v>Highways</v>
      </c>
      <c r="D114" s="3" t="str">
        <f>D17</f>
        <v>Junction 7 – Honey Lane / Broomstick Hall Road Roundabout, Waltham Abbey</v>
      </c>
      <c r="E114" s="3" t="str">
        <f>E17</f>
        <v>Roundabout junction</v>
      </c>
      <c r="F114" s="3" t="str">
        <f>F17</f>
        <v>No improvements proposed - not apportioned on this basis.</v>
      </c>
      <c r="G114" s="43">
        <f>G17</f>
        <v>0</v>
      </c>
      <c r="H114" s="21" t="str">
        <f>IFERROR(H82/$G114,"")</f>
        <v/>
      </c>
      <c r="I114" s="21" t="str">
        <f>IFERROR(I82/$G114,"")</f>
        <v/>
      </c>
      <c r="J114" s="21" t="str">
        <f>IFERROR(J82/$G114,"")</f>
        <v/>
      </c>
      <c r="K114" s="21" t="str">
        <f>IFERROR(K82/$G114,"")</f>
        <v/>
      </c>
      <c r="L114" s="21" t="str">
        <f>IFERROR(L82/$G114,"")</f>
        <v/>
      </c>
      <c r="M114" s="21" t="str">
        <f>IFERROR(M82/$G114,"")</f>
        <v/>
      </c>
      <c r="N114" s="21" t="str">
        <f>IFERROR(N82/$G114,"")</f>
        <v/>
      </c>
      <c r="O114" s="21" t="str">
        <f>IFERROR(O82/$G114,"")</f>
        <v/>
      </c>
      <c r="P114" s="21" t="str">
        <f>IFERROR(P82/$G114,"")</f>
        <v/>
      </c>
      <c r="Q114" s="21" t="str">
        <f>IFERROR(Q82/$G114,"")</f>
        <v/>
      </c>
      <c r="R114" s="21" t="str">
        <f>IFERROR(R82/$G114,"")</f>
        <v/>
      </c>
      <c r="S114" s="21" t="str">
        <f>IFERROR(S82/$G114,"")</f>
        <v/>
      </c>
      <c r="T114" s="21" t="str">
        <f>IFERROR(T82/$G114,"")</f>
        <v/>
      </c>
      <c r="U114" s="21" t="str">
        <f>IFERROR(U82/$G114,"")</f>
        <v/>
      </c>
      <c r="V114" s="21" t="str">
        <f>IFERROR(V82/$G114,"")</f>
        <v/>
      </c>
      <c r="W114" s="21" t="str">
        <f>IFERROR(W82/$G114,"")</f>
        <v/>
      </c>
      <c r="X114" s="21" t="str">
        <f>IFERROR(X82/$G114,"")</f>
        <v/>
      </c>
      <c r="Y114" s="21" t="str">
        <f>IFERROR(Y82/$G114,"")</f>
        <v/>
      </c>
      <c r="Z114" s="21" t="str">
        <f>IFERROR(Z82/$G114,"")</f>
        <v/>
      </c>
      <c r="AA114" s="21" t="str">
        <f>IFERROR(AA82/$G114,"")</f>
        <v/>
      </c>
      <c r="AB114" s="21" t="str">
        <f>IFERROR(AB82/$G114,"")</f>
        <v/>
      </c>
      <c r="AC114" s="21" t="str">
        <f>IFERROR(AC82/$G114,"")</f>
        <v/>
      </c>
      <c r="AD114" s="21" t="str">
        <f>IFERROR(AD82/$G114,"")</f>
        <v/>
      </c>
      <c r="AE114" s="21" t="str">
        <f>IFERROR(AE82/$G114,"")</f>
        <v/>
      </c>
      <c r="AF114" s="21" t="str">
        <f>IFERROR(AF82/$G114,"")</f>
        <v/>
      </c>
      <c r="AG114" s="21" t="str">
        <f>IFERROR(AG82/$G114,"")</f>
        <v/>
      </c>
      <c r="AH114" s="21" t="str">
        <f>IFERROR(AH82/$G114,"")</f>
        <v/>
      </c>
      <c r="AI114" s="21" t="str">
        <f>IFERROR(AI82/$G114,"")</f>
        <v/>
      </c>
      <c r="AJ114" s="21" t="str">
        <f>IFERROR(AJ82/$G114,"")</f>
        <v/>
      </c>
      <c r="AK114" s="21" t="str">
        <f>IFERROR(AK82/$G114,"")</f>
        <v/>
      </c>
      <c r="AL114" s="21" t="str">
        <f>IFERROR(AL82/$G114,"")</f>
        <v/>
      </c>
      <c r="AM114" s="21" t="str">
        <f>IFERROR(AM82/$G114,"")</f>
        <v/>
      </c>
      <c r="AN114" s="21" t="str">
        <f>IFERROR(AN82/$G114,"")</f>
        <v/>
      </c>
      <c r="AO114" s="21" t="str">
        <f>IFERROR(AO82/$G114,"")</f>
        <v/>
      </c>
      <c r="AP114" s="21" t="str">
        <f>IFERROR(AP82/$G114,"")</f>
        <v/>
      </c>
      <c r="AQ114" s="21" t="str">
        <f>IFERROR(AQ82/$G114,"")</f>
        <v/>
      </c>
      <c r="AR114" s="21" t="str">
        <f>IFERROR(AR82/$G114,"")</f>
        <v/>
      </c>
      <c r="AS114" s="21" t="str">
        <f>IFERROR(AS82/$G114,"")</f>
        <v/>
      </c>
      <c r="AT114" s="21" t="str">
        <f>IFERROR(AT82/$G114,"")</f>
        <v/>
      </c>
      <c r="AU114" s="21" t="str">
        <f>IFERROR(AU82/$G114,"")</f>
        <v/>
      </c>
      <c r="AV114" s="21" t="str">
        <f>IFERROR(AV82/$G114,"")</f>
        <v/>
      </c>
      <c r="AW114" s="21" t="str">
        <f>IFERROR(AW82/$G114,"")</f>
        <v/>
      </c>
      <c r="AX114" s="21" t="str">
        <f>IFERROR(AX82/$G114,"")</f>
        <v/>
      </c>
      <c r="AY114" s="21" t="str">
        <f>IFERROR(AY82/$G114,"")</f>
        <v/>
      </c>
      <c r="AZ114" s="21" t="str">
        <f>IFERROR(AZ82/$G114,"")</f>
        <v/>
      </c>
      <c r="BA114" s="21" t="str">
        <f>IFERROR(BA82/$G114,"")</f>
        <v/>
      </c>
      <c r="BB114" s="21" t="str">
        <f>IFERROR(BB82/$G114,"")</f>
        <v/>
      </c>
      <c r="BC114" s="21" t="str">
        <f>IFERROR(BC82/$G114,"")</f>
        <v/>
      </c>
      <c r="BD114" s="21" t="str">
        <f>IFERROR(BD82/$G114,"")</f>
        <v/>
      </c>
      <c r="BE114" s="21" t="str">
        <f>IFERROR(BE82/$G114,"")</f>
        <v/>
      </c>
      <c r="BF114" s="21" t="str">
        <f>IFERROR(BF82/$G114,"")</f>
        <v/>
      </c>
      <c r="BG114" s="21" t="str">
        <f>IFERROR(BG82/$G114,"")</f>
        <v/>
      </c>
      <c r="BH114" s="21" t="str">
        <f>IFERROR(BH82/$G114,"")</f>
        <v/>
      </c>
      <c r="BI114" s="21" t="str">
        <f>IFERROR(BI82/$G114,"")</f>
        <v/>
      </c>
      <c r="BJ114" s="21" t="str">
        <f>IFERROR(BJ82/$G114,"")</f>
        <v/>
      </c>
      <c r="BK114" s="21" t="str">
        <f>IFERROR(BK82/$G114,"")</f>
        <v/>
      </c>
      <c r="BL114" s="21" t="str">
        <f>IFERROR(BL82/$G114,"")</f>
        <v/>
      </c>
      <c r="BM114" s="21" t="str">
        <f>IFERROR(BM82/$G114,"")</f>
        <v/>
      </c>
      <c r="BN114" s="21" t="str">
        <f>IFERROR(BN82/$G114,"")</f>
        <v/>
      </c>
      <c r="BO114" s="21" t="str">
        <f>IFERROR(BO82/$G114,"")</f>
        <v/>
      </c>
      <c r="BP114" s="21" t="str">
        <f>IFERROR(BP82/$G114,"")</f>
        <v/>
      </c>
      <c r="BQ114" s="21" t="str">
        <f>IFERROR(BQ82/$G114,"")</f>
        <v/>
      </c>
      <c r="BR114" s="21" t="str">
        <f>IFERROR(BR82/$G114,"")</f>
        <v/>
      </c>
      <c r="BS114" s="21" t="str">
        <f>IFERROR(BS82/$G114,"")</f>
        <v/>
      </c>
      <c r="BT114" s="21" t="str">
        <f>IFERROR(BT82/$G114,"")</f>
        <v/>
      </c>
      <c r="BU114" s="21" t="str">
        <f>IFERROR(BU82/$G114,"")</f>
        <v/>
      </c>
      <c r="BV114" s="21" t="str">
        <f>IFERROR(BV82/$G114,"")</f>
        <v/>
      </c>
      <c r="BW114" s="21" t="str">
        <f>IFERROR(BW82/$G114,"")</f>
        <v/>
      </c>
      <c r="BX114" s="21" t="str">
        <f>IFERROR(BX82/$G114,"")</f>
        <v/>
      </c>
      <c r="BY114" s="21" t="str">
        <f>IFERROR(BY82/$G114,"")</f>
        <v/>
      </c>
      <c r="BZ114" s="21" t="str">
        <f>IFERROR(BZ82/$G114,"")</f>
        <v/>
      </c>
      <c r="CA114" s="21" t="str">
        <f>IFERROR(CA82/$G114,"")</f>
        <v/>
      </c>
      <c r="CB114" s="21" t="str">
        <f>IFERROR(CB82/$G114,"")</f>
        <v/>
      </c>
      <c r="CC114" s="21" t="str">
        <f>IFERROR(CC82/$G114,"")</f>
        <v/>
      </c>
      <c r="CD114" s="21" t="str">
        <f>IFERROR(CD82/$G114,"")</f>
        <v/>
      </c>
      <c r="CE114" s="21" t="str">
        <f>IFERROR(CE82/$G114,"")</f>
        <v/>
      </c>
      <c r="CF114" s="21" t="str">
        <f>IFERROR(CF82/$G114,"")</f>
        <v/>
      </c>
      <c r="CG114" s="21" t="str">
        <f>IFERROR(CG82/$G114,"")</f>
        <v/>
      </c>
      <c r="CH114" s="21" t="str">
        <f>IFERROR(CH82/$G114,"")</f>
        <v/>
      </c>
      <c r="CI114" s="21" t="str">
        <f>IFERROR(CI82/$G114,"")</f>
        <v/>
      </c>
      <c r="CJ114" s="21" t="str">
        <f>IFERROR(CJ82/$G114,"")</f>
        <v/>
      </c>
      <c r="CK114" s="21" t="str">
        <f>IFERROR(CK82/$G114,"")</f>
        <v/>
      </c>
      <c r="CL114" s="21" t="str">
        <f>IFERROR(CL82/$G114,"")</f>
        <v/>
      </c>
      <c r="CM114" s="21" t="str">
        <f>IFERROR(CM82/$G114,"")</f>
        <v/>
      </c>
      <c r="CN114" s="21" t="str">
        <f>IFERROR(CN82/$G114,"")</f>
        <v/>
      </c>
      <c r="CO114" s="21" t="str">
        <f>IFERROR(CO82/$G114,"")</f>
        <v/>
      </c>
      <c r="CP114" s="21" t="str">
        <f>IFERROR(CP82/$G114,"")</f>
        <v/>
      </c>
      <c r="CQ114" s="21" t="str">
        <f>IFERROR(CQ82/$G114,"")</f>
        <v/>
      </c>
      <c r="CR114" s="21" t="str">
        <f>IFERROR(CR82/$G114,"")</f>
        <v/>
      </c>
      <c r="CS114" s="21" t="str">
        <f>IFERROR(CS82/$G114,"")</f>
        <v/>
      </c>
      <c r="CT114" s="21" t="str">
        <f>IFERROR(CT82/$G114,"")</f>
        <v/>
      </c>
      <c r="CU114" s="21" t="str">
        <f>IFERROR(CU82/$G114,"")</f>
        <v/>
      </c>
      <c r="CV114" s="21" t="str">
        <f>IFERROR(CV82/$G114,"")</f>
        <v/>
      </c>
      <c r="CW114" s="21" t="str">
        <f>IFERROR(CW82/$G114,"")</f>
        <v/>
      </c>
      <c r="CX114" s="21" t="str">
        <f>IFERROR(CX82/$G114,"")</f>
        <v/>
      </c>
      <c r="CY114" s="22">
        <f t="shared" si="28"/>
        <v>0</v>
      </c>
      <c r="CZ114" s="19"/>
      <c r="DA114" s="20"/>
      <c r="DB114" s="8"/>
    </row>
    <row r="115" spans="1:106" ht="30" outlineLevel="1" x14ac:dyDescent="0.25">
      <c r="A115" s="3" t="str">
        <f>A18</f>
        <v>J8</v>
      </c>
      <c r="B115" s="3" t="str">
        <f>B18</f>
        <v>EPP16 / EPP17</v>
      </c>
      <c r="C115" s="66" t="str">
        <f>C18</f>
        <v>Highways</v>
      </c>
      <c r="D115" s="3" t="str">
        <f>D18</f>
        <v>Junction 8 – B1393 Thornwood Road Signalised Junction, Epping</v>
      </c>
      <c r="E115" s="3" t="str">
        <f>E18</f>
        <v>Signalised Junction</v>
      </c>
      <c r="F115" s="3">
        <f>F18</f>
        <v>0</v>
      </c>
      <c r="G115" s="43">
        <f>G18</f>
        <v>4000000</v>
      </c>
      <c r="H115" s="21" t="str">
        <f>IFERROR(H83/$G115,"")</f>
        <v/>
      </c>
      <c r="I115" s="21" t="str">
        <f>IFERROR(I83/$G115,"")</f>
        <v/>
      </c>
      <c r="J115" s="21" t="str">
        <f>IFERROR(J83/$G115,"")</f>
        <v/>
      </c>
      <c r="K115" s="21">
        <f>IFERROR(K83/$G115,"")</f>
        <v>0.1125</v>
      </c>
      <c r="L115" s="21">
        <f>IFERROR(L83/$G115,"")</f>
        <v>0.125</v>
      </c>
      <c r="M115" s="21">
        <f>IFERROR(M83/$G115,"")</f>
        <v>2.2249999999999999E-2</v>
      </c>
      <c r="N115" s="21">
        <f>IFERROR(N83/$G115,"")</f>
        <v>8.5000000000000006E-3</v>
      </c>
      <c r="O115" s="21">
        <f>IFERROR(O83/$G115,"")</f>
        <v>1.0749999999999999E-2</v>
      </c>
      <c r="P115" s="21">
        <f>IFERROR(P83/$G115,"")</f>
        <v>1.175E-2</v>
      </c>
      <c r="Q115" s="21">
        <f>IFERROR(Q83/$G115,"")</f>
        <v>7.7499999999999999E-3</v>
      </c>
      <c r="R115" s="21">
        <f>IFERROR(R83/$G115,"")</f>
        <v>1.0999999999999999E-2</v>
      </c>
      <c r="S115" s="21">
        <f>IFERROR(S83/$G115,"")</f>
        <v>1.2500000000000001E-2</v>
      </c>
      <c r="T115" s="21" t="str">
        <f>IFERROR(T83/$G115,"")</f>
        <v/>
      </c>
      <c r="U115" s="21" t="str">
        <f>IFERROR(U83/$G115,"")</f>
        <v/>
      </c>
      <c r="V115" s="21" t="str">
        <f>IFERROR(V83/$G115,"")</f>
        <v/>
      </c>
      <c r="W115" s="21" t="str">
        <f>IFERROR(W83/$G115,"")</f>
        <v/>
      </c>
      <c r="X115" s="21" t="str">
        <f>IFERROR(X83/$G115,"")</f>
        <v/>
      </c>
      <c r="Y115" s="21" t="str">
        <f>IFERROR(Y83/$G115,"")</f>
        <v/>
      </c>
      <c r="Z115" s="21" t="str">
        <f>IFERROR(Z83/$G115,"")</f>
        <v/>
      </c>
      <c r="AA115" s="21" t="str">
        <f>IFERROR(AA83/$G115,"")</f>
        <v/>
      </c>
      <c r="AB115" s="21" t="str">
        <f>IFERROR(AB83/$G115,"")</f>
        <v/>
      </c>
      <c r="AC115" s="21" t="str">
        <f>IFERROR(AC83/$G115,"")</f>
        <v/>
      </c>
      <c r="AD115" s="21" t="str">
        <f>IFERROR(AD83/$G115,"")</f>
        <v/>
      </c>
      <c r="AE115" s="21" t="str">
        <f>IFERROR(AE83/$G115,"")</f>
        <v/>
      </c>
      <c r="AF115" s="21" t="str">
        <f>IFERROR(AF83/$G115,"")</f>
        <v/>
      </c>
      <c r="AG115" s="21" t="str">
        <f>IFERROR(AG83/$G115,"")</f>
        <v/>
      </c>
      <c r="AH115" s="21" t="str">
        <f>IFERROR(AH83/$G115,"")</f>
        <v/>
      </c>
      <c r="AI115" s="21" t="str">
        <f>IFERROR(AI83/$G115,"")</f>
        <v/>
      </c>
      <c r="AJ115" s="21" t="str">
        <f>IFERROR(AJ83/$G115,"")</f>
        <v/>
      </c>
      <c r="AK115" s="21" t="str">
        <f>IFERROR(AK83/$G115,"")</f>
        <v/>
      </c>
      <c r="AL115" s="21" t="str">
        <f>IFERROR(AL83/$G115,"")</f>
        <v/>
      </c>
      <c r="AM115" s="21" t="str">
        <f>IFERROR(AM83/$G115,"")</f>
        <v/>
      </c>
      <c r="AN115" s="21" t="str">
        <f>IFERROR(AN83/$G115,"")</f>
        <v/>
      </c>
      <c r="AO115" s="21" t="str">
        <f>IFERROR(AO83/$G115,"")</f>
        <v/>
      </c>
      <c r="AP115" s="21" t="str">
        <f>IFERROR(AP83/$G115,"")</f>
        <v/>
      </c>
      <c r="AQ115" s="21" t="str">
        <f>IFERROR(AQ83/$G115,"")</f>
        <v/>
      </c>
      <c r="AR115" s="21" t="str">
        <f>IFERROR(AR83/$G115,"")</f>
        <v/>
      </c>
      <c r="AS115" s="21" t="str">
        <f>IFERROR(AS83/$G115,"")</f>
        <v/>
      </c>
      <c r="AT115" s="21" t="str">
        <f>IFERROR(AT83/$G115,"")</f>
        <v/>
      </c>
      <c r="AU115" s="21" t="str">
        <f>IFERROR(AU83/$G115,"")</f>
        <v/>
      </c>
      <c r="AV115" s="21" t="str">
        <f>IFERROR(AV83/$G115,"")</f>
        <v/>
      </c>
      <c r="AW115" s="21" t="str">
        <f>IFERROR(AW83/$G115,"")</f>
        <v/>
      </c>
      <c r="AX115" s="21" t="str">
        <f>IFERROR(AX83/$G115,"")</f>
        <v/>
      </c>
      <c r="AY115" s="21" t="str">
        <f>IFERROR(AY83/$G115,"")</f>
        <v/>
      </c>
      <c r="AZ115" s="21" t="str">
        <f>IFERROR(AZ83/$G115,"")</f>
        <v/>
      </c>
      <c r="BA115" s="21" t="str">
        <f>IFERROR(BA83/$G115,"")</f>
        <v/>
      </c>
      <c r="BB115" s="21" t="str">
        <f>IFERROR(BB83/$G115,"")</f>
        <v/>
      </c>
      <c r="BC115" s="21" t="str">
        <f>IFERROR(BC83/$G115,"")</f>
        <v/>
      </c>
      <c r="BD115" s="21" t="str">
        <f>IFERROR(BD83/$G115,"")</f>
        <v/>
      </c>
      <c r="BE115" s="21" t="str">
        <f>IFERROR(BE83/$G115,"")</f>
        <v/>
      </c>
      <c r="BF115" s="21" t="str">
        <f>IFERROR(BF83/$G115,"")</f>
        <v/>
      </c>
      <c r="BG115" s="21" t="str">
        <f>IFERROR(BG83/$G115,"")</f>
        <v/>
      </c>
      <c r="BH115" s="21" t="str">
        <f>IFERROR(BH83/$G115,"")</f>
        <v/>
      </c>
      <c r="BI115" s="21">
        <f>IFERROR(BI83/$G115,"")</f>
        <v>5.5750000000000001E-2</v>
      </c>
      <c r="BJ115" s="21">
        <f>IFERROR(BJ83/$G115,"")</f>
        <v>5.2500000000000003E-3</v>
      </c>
      <c r="BK115" s="21">
        <f>IFERROR(BK83/$G115,"")</f>
        <v>0.182</v>
      </c>
      <c r="BL115" s="21">
        <f>IFERROR(BL83/$G115,"")</f>
        <v>6.7499999999999999E-3</v>
      </c>
      <c r="BM115" s="21">
        <f>IFERROR(BM83/$G115,"")</f>
        <v>1.2749999999999999E-2</v>
      </c>
      <c r="BN115" s="21">
        <f>IFERROR(BN83/$G115,"")</f>
        <v>0.1</v>
      </c>
      <c r="BO115" s="21" t="str">
        <f>IFERROR(BO83/$G115,"")</f>
        <v/>
      </c>
      <c r="BP115" s="21" t="str">
        <f>IFERROR(BP83/$G115,"")</f>
        <v/>
      </c>
      <c r="BQ115" s="21" t="str">
        <f>IFERROR(BQ83/$G115,"")</f>
        <v/>
      </c>
      <c r="BR115" s="21" t="str">
        <f>IFERROR(BR83/$G115,"")</f>
        <v/>
      </c>
      <c r="BS115" s="21" t="str">
        <f>IFERROR(BS83/$G115,"")</f>
        <v/>
      </c>
      <c r="BT115" s="21" t="str">
        <f>IFERROR(BT83/$G115,"")</f>
        <v/>
      </c>
      <c r="BU115" s="21" t="str">
        <f>IFERROR(BU83/$G115,"")</f>
        <v/>
      </c>
      <c r="BV115" s="21" t="str">
        <f>IFERROR(BV83/$G115,"")</f>
        <v/>
      </c>
      <c r="BW115" s="21" t="str">
        <f>IFERROR(BW83/$G115,"")</f>
        <v/>
      </c>
      <c r="BX115" s="21" t="str">
        <f>IFERROR(BX83/$G115,"")</f>
        <v/>
      </c>
      <c r="BY115" s="21" t="str">
        <f>IFERROR(BY83/$G115,"")</f>
        <v/>
      </c>
      <c r="BZ115" s="21" t="str">
        <f>IFERROR(BZ83/$G115,"")</f>
        <v/>
      </c>
      <c r="CA115" s="21" t="str">
        <f>IFERROR(CA83/$G115,"")</f>
        <v/>
      </c>
      <c r="CB115" s="21" t="str">
        <f>IFERROR(CB83/$G115,"")</f>
        <v/>
      </c>
      <c r="CC115" s="21" t="str">
        <f>IFERROR(CC83/$G115,"")</f>
        <v/>
      </c>
      <c r="CD115" s="21" t="str">
        <f>IFERROR(CD83/$G115,"")</f>
        <v/>
      </c>
      <c r="CE115" s="21" t="str">
        <f>IFERROR(CE83/$G115,"")</f>
        <v/>
      </c>
      <c r="CF115" s="21" t="str">
        <f>IFERROR(CF83/$G115,"")</f>
        <v/>
      </c>
      <c r="CG115" s="21" t="str">
        <f>IFERROR(CG83/$G115,"")</f>
        <v/>
      </c>
      <c r="CH115" s="21" t="str">
        <f>IFERROR(CH83/$G115,"")</f>
        <v/>
      </c>
      <c r="CI115" s="21" t="str">
        <f>IFERROR(CI83/$G115,"")</f>
        <v/>
      </c>
      <c r="CJ115" s="21" t="str">
        <f>IFERROR(CJ83/$G115,"")</f>
        <v/>
      </c>
      <c r="CK115" s="21">
        <f>IFERROR(CK83/$G115,"")</f>
        <v>3.1E-2</v>
      </c>
      <c r="CL115" s="21">
        <f>IFERROR(CL83/$G115,"")</f>
        <v>1.2E-2</v>
      </c>
      <c r="CM115" s="21" t="str">
        <f>IFERROR(CM83/$G115,"")</f>
        <v/>
      </c>
      <c r="CN115" s="21" t="str">
        <f>IFERROR(CN83/$G115,"")</f>
        <v/>
      </c>
      <c r="CO115" s="21" t="str">
        <f>IFERROR(CO83/$G115,"")</f>
        <v/>
      </c>
      <c r="CP115" s="21" t="str">
        <f>IFERROR(CP83/$G115,"")</f>
        <v/>
      </c>
      <c r="CQ115" s="21" t="str">
        <f>IFERROR(CQ83/$G115,"")</f>
        <v/>
      </c>
      <c r="CR115" s="21" t="str">
        <f>IFERROR(CR83/$G115,"")</f>
        <v/>
      </c>
      <c r="CS115" s="21" t="str">
        <f>IFERROR(CS83/$G115,"")</f>
        <v/>
      </c>
      <c r="CT115" s="21" t="str">
        <f>IFERROR(CT83/$G115,"")</f>
        <v/>
      </c>
      <c r="CU115" s="21" t="str">
        <f>IFERROR(CU83/$G115,"")</f>
        <v/>
      </c>
      <c r="CV115" s="21" t="str">
        <f>IFERROR(CV83/$G115,"")</f>
        <v/>
      </c>
      <c r="CW115" s="21" t="str">
        <f>IFERROR(CW83/$G115,"")</f>
        <v/>
      </c>
      <c r="CX115" s="21" t="str">
        <f>IFERROR(CX83/$G115,"")</f>
        <v/>
      </c>
      <c r="CY115" s="22">
        <f t="shared" si="28"/>
        <v>0.72750000000000004</v>
      </c>
      <c r="CZ115" s="19"/>
      <c r="DA115" s="20"/>
      <c r="DB115" s="8"/>
    </row>
    <row r="116" spans="1:106" ht="45" outlineLevel="1" x14ac:dyDescent="0.25">
      <c r="A116" s="3" t="str">
        <f>A19</f>
        <v>J9a</v>
      </c>
      <c r="B116" s="3" t="str">
        <f>B19</f>
        <v>EPP12</v>
      </c>
      <c r="C116" s="66" t="str">
        <f>C19</f>
        <v>Highways</v>
      </c>
      <c r="D116" s="3" t="str">
        <f>D19</f>
        <v>Junction 9a – B1393 High Street / Station Road Roundabout, Epping</v>
      </c>
      <c r="E116" s="3" t="str">
        <f>E19</f>
        <v>Roundabout junction</v>
      </c>
      <c r="F116" s="3" t="str">
        <f>F19</f>
        <v>May not be implementable due to need for third party  land and effects on veteran / significant trees.</v>
      </c>
      <c r="G116" s="43">
        <f>G19</f>
        <v>1000000</v>
      </c>
      <c r="H116" s="21" t="str">
        <f>IFERROR(H84/$G116,"")</f>
        <v/>
      </c>
      <c r="I116" s="21" t="str">
        <f>IFERROR(I84/$G116,"")</f>
        <v/>
      </c>
      <c r="J116" s="21" t="str">
        <f>IFERROR(J84/$G116,"")</f>
        <v/>
      </c>
      <c r="K116" s="21">
        <f>IFERROR(K84/$G116,"")</f>
        <v>0.45</v>
      </c>
      <c r="L116" s="21">
        <f>IFERROR(L84/$G116,"")</f>
        <v>0.5</v>
      </c>
      <c r="M116" s="21">
        <f>IFERROR(M84/$G116,"")</f>
        <v>8.8999999999999996E-2</v>
      </c>
      <c r="N116" s="21">
        <f>IFERROR(N84/$G116,"")</f>
        <v>3.4000000000000002E-2</v>
      </c>
      <c r="O116" s="21">
        <f>IFERROR(O84/$G116,"")</f>
        <v>4.2999999999999997E-2</v>
      </c>
      <c r="P116" s="21">
        <f>IFERROR(P84/$G116,"")</f>
        <v>4.7E-2</v>
      </c>
      <c r="Q116" s="21">
        <f>IFERROR(Q84/$G116,"")</f>
        <v>3.1E-2</v>
      </c>
      <c r="R116" s="21">
        <f>IFERROR(R84/$G116,"")</f>
        <v>4.3999999999999997E-2</v>
      </c>
      <c r="S116" s="21">
        <f>IFERROR(S84/$G116,"")</f>
        <v>0.05</v>
      </c>
      <c r="T116" s="21" t="str">
        <f>IFERROR(T84/$G116,"")</f>
        <v/>
      </c>
      <c r="U116" s="21" t="str">
        <f>IFERROR(U84/$G116,"")</f>
        <v/>
      </c>
      <c r="V116" s="21" t="str">
        <f>IFERROR(V84/$G116,"")</f>
        <v/>
      </c>
      <c r="W116" s="21" t="str">
        <f>IFERROR(W84/$G116,"")</f>
        <v/>
      </c>
      <c r="X116" s="21" t="str">
        <f>IFERROR(X84/$G116,"")</f>
        <v/>
      </c>
      <c r="Y116" s="21" t="str">
        <f>IFERROR(Y84/$G116,"")</f>
        <v/>
      </c>
      <c r="Z116" s="21" t="str">
        <f>IFERROR(Z84/$G116,"")</f>
        <v/>
      </c>
      <c r="AA116" s="21" t="str">
        <f>IFERROR(AA84/$G116,"")</f>
        <v/>
      </c>
      <c r="AB116" s="21" t="str">
        <f>IFERROR(AB84/$G116,"")</f>
        <v/>
      </c>
      <c r="AC116" s="21" t="str">
        <f>IFERROR(AC84/$G116,"")</f>
        <v/>
      </c>
      <c r="AD116" s="21" t="str">
        <f>IFERROR(AD84/$G116,"")</f>
        <v/>
      </c>
      <c r="AE116" s="21" t="str">
        <f>IFERROR(AE84/$G116,"")</f>
        <v/>
      </c>
      <c r="AF116" s="21" t="str">
        <f>IFERROR(AF84/$G116,"")</f>
        <v/>
      </c>
      <c r="AG116" s="21" t="str">
        <f>IFERROR(AG84/$G116,"")</f>
        <v/>
      </c>
      <c r="AH116" s="21" t="str">
        <f>IFERROR(AH84/$G116,"")</f>
        <v/>
      </c>
      <c r="AI116" s="21" t="str">
        <f>IFERROR(AI84/$G116,"")</f>
        <v/>
      </c>
      <c r="AJ116" s="21" t="str">
        <f>IFERROR(AJ84/$G116,"")</f>
        <v/>
      </c>
      <c r="AK116" s="21" t="str">
        <f>IFERROR(AK84/$G116,"")</f>
        <v/>
      </c>
      <c r="AL116" s="21" t="str">
        <f>IFERROR(AL84/$G116,"")</f>
        <v/>
      </c>
      <c r="AM116" s="21" t="str">
        <f>IFERROR(AM84/$G116,"")</f>
        <v/>
      </c>
      <c r="AN116" s="21" t="str">
        <f>IFERROR(AN84/$G116,"")</f>
        <v/>
      </c>
      <c r="AO116" s="21" t="str">
        <f>IFERROR(AO84/$G116,"")</f>
        <v/>
      </c>
      <c r="AP116" s="21" t="str">
        <f>IFERROR(AP84/$G116,"")</f>
        <v/>
      </c>
      <c r="AQ116" s="21" t="str">
        <f>IFERROR(AQ84/$G116,"")</f>
        <v/>
      </c>
      <c r="AR116" s="21" t="str">
        <f>IFERROR(AR84/$G116,"")</f>
        <v/>
      </c>
      <c r="AS116" s="21" t="str">
        <f>IFERROR(AS84/$G116,"")</f>
        <v/>
      </c>
      <c r="AT116" s="21" t="str">
        <f>IFERROR(AT84/$G116,"")</f>
        <v/>
      </c>
      <c r="AU116" s="21" t="str">
        <f>IFERROR(AU84/$G116,"")</f>
        <v/>
      </c>
      <c r="AV116" s="21" t="str">
        <f>IFERROR(AV84/$G116,"")</f>
        <v/>
      </c>
      <c r="AW116" s="21" t="str">
        <f>IFERROR(AW84/$G116,"")</f>
        <v/>
      </c>
      <c r="AX116" s="21" t="str">
        <f>IFERROR(AX84/$G116,"")</f>
        <v/>
      </c>
      <c r="AY116" s="21" t="str">
        <f>IFERROR(AY84/$G116,"")</f>
        <v/>
      </c>
      <c r="AZ116" s="21" t="str">
        <f>IFERROR(AZ84/$G116,"")</f>
        <v/>
      </c>
      <c r="BA116" s="21" t="str">
        <f>IFERROR(BA84/$G116,"")</f>
        <v/>
      </c>
      <c r="BB116" s="21" t="str">
        <f>IFERROR(BB84/$G116,"")</f>
        <v/>
      </c>
      <c r="BC116" s="21" t="str">
        <f>IFERROR(BC84/$G116,"")</f>
        <v/>
      </c>
      <c r="BD116" s="21" t="str">
        <f>IFERROR(BD84/$G116,"")</f>
        <v/>
      </c>
      <c r="BE116" s="21" t="str">
        <f>IFERROR(BE84/$G116,"")</f>
        <v/>
      </c>
      <c r="BF116" s="21" t="str">
        <f>IFERROR(BF84/$G116,"")</f>
        <v/>
      </c>
      <c r="BG116" s="21" t="str">
        <f>IFERROR(BG84/$G116,"")</f>
        <v/>
      </c>
      <c r="BH116" s="21" t="str">
        <f>IFERROR(BH84/$G116,"")</f>
        <v/>
      </c>
      <c r="BI116" s="21">
        <f>IFERROR(BI84/$G116,"")</f>
        <v>0.223</v>
      </c>
      <c r="BJ116" s="21">
        <f>IFERROR(BJ84/$G116,"")</f>
        <v>2.1000000000000001E-2</v>
      </c>
      <c r="BK116" s="21">
        <f>IFERROR(BK84/$G116,"")</f>
        <v>0.72799999999999998</v>
      </c>
      <c r="BL116" s="21">
        <f>IFERROR(BL84/$G116,"")</f>
        <v>2.7E-2</v>
      </c>
      <c r="BM116" s="21">
        <f>IFERROR(BM84/$G116,"")</f>
        <v>5.0999999999999997E-2</v>
      </c>
      <c r="BN116" s="21">
        <f>IFERROR(BN84/$G116,"")</f>
        <v>0.4</v>
      </c>
      <c r="BO116" s="21" t="str">
        <f>IFERROR(BO84/$G116,"")</f>
        <v/>
      </c>
      <c r="BP116" s="21" t="str">
        <f>IFERROR(BP84/$G116,"")</f>
        <v/>
      </c>
      <c r="BQ116" s="21" t="str">
        <f>IFERROR(BQ84/$G116,"")</f>
        <v/>
      </c>
      <c r="BR116" s="21" t="str">
        <f>IFERROR(BR84/$G116,"")</f>
        <v/>
      </c>
      <c r="BS116" s="21" t="str">
        <f>IFERROR(BS84/$G116,"")</f>
        <v/>
      </c>
      <c r="BT116" s="21" t="str">
        <f>IFERROR(BT84/$G116,"")</f>
        <v/>
      </c>
      <c r="BU116" s="21" t="str">
        <f>IFERROR(BU84/$G116,"")</f>
        <v/>
      </c>
      <c r="BV116" s="21" t="str">
        <f>IFERROR(BV84/$G116,"")</f>
        <v/>
      </c>
      <c r="BW116" s="21" t="str">
        <f>IFERROR(BW84/$G116,"")</f>
        <v/>
      </c>
      <c r="BX116" s="21" t="str">
        <f>IFERROR(BX84/$G116,"")</f>
        <v/>
      </c>
      <c r="BY116" s="21" t="str">
        <f>IFERROR(BY84/$G116,"")</f>
        <v/>
      </c>
      <c r="BZ116" s="21" t="str">
        <f>IFERROR(BZ84/$G116,"")</f>
        <v/>
      </c>
      <c r="CA116" s="21" t="str">
        <f>IFERROR(CA84/$G116,"")</f>
        <v/>
      </c>
      <c r="CB116" s="21" t="str">
        <f>IFERROR(CB84/$G116,"")</f>
        <v/>
      </c>
      <c r="CC116" s="21" t="str">
        <f>IFERROR(CC84/$G116,"")</f>
        <v/>
      </c>
      <c r="CD116" s="21" t="str">
        <f>IFERROR(CD84/$G116,"")</f>
        <v/>
      </c>
      <c r="CE116" s="21" t="str">
        <f>IFERROR(CE84/$G116,"")</f>
        <v/>
      </c>
      <c r="CF116" s="21" t="str">
        <f>IFERROR(CF84/$G116,"")</f>
        <v/>
      </c>
      <c r="CG116" s="21" t="str">
        <f>IFERROR(CG84/$G116,"")</f>
        <v/>
      </c>
      <c r="CH116" s="21" t="str">
        <f>IFERROR(CH84/$G116,"")</f>
        <v/>
      </c>
      <c r="CI116" s="21" t="str">
        <f>IFERROR(CI84/$G116,"")</f>
        <v/>
      </c>
      <c r="CJ116" s="21" t="str">
        <f>IFERROR(CJ84/$G116,"")</f>
        <v/>
      </c>
      <c r="CK116" s="21">
        <f>IFERROR(CK84/$G116,"")</f>
        <v>0.124</v>
      </c>
      <c r="CL116" s="21">
        <f>IFERROR(CL84/$G116,"")</f>
        <v>4.8000000000000001E-2</v>
      </c>
      <c r="CM116" s="21" t="str">
        <f>IFERROR(CM84/$G116,"")</f>
        <v/>
      </c>
      <c r="CN116" s="21" t="str">
        <f>IFERROR(CN84/$G116,"")</f>
        <v/>
      </c>
      <c r="CO116" s="21" t="str">
        <f>IFERROR(CO84/$G116,"")</f>
        <v/>
      </c>
      <c r="CP116" s="21" t="str">
        <f>IFERROR(CP84/$G116,"")</f>
        <v/>
      </c>
      <c r="CQ116" s="21" t="str">
        <f>IFERROR(CQ84/$G116,"")</f>
        <v/>
      </c>
      <c r="CR116" s="21" t="str">
        <f>IFERROR(CR84/$G116,"")</f>
        <v/>
      </c>
      <c r="CS116" s="21" t="str">
        <f>IFERROR(CS84/$G116,"")</f>
        <v/>
      </c>
      <c r="CT116" s="21" t="str">
        <f>IFERROR(CT84/$G116,"")</f>
        <v/>
      </c>
      <c r="CU116" s="21" t="str">
        <f>IFERROR(CU84/$G116,"")</f>
        <v/>
      </c>
      <c r="CV116" s="21" t="str">
        <f>IFERROR(CV84/$G116,"")</f>
        <v/>
      </c>
      <c r="CW116" s="21" t="str">
        <f>IFERROR(CW84/$G116,"")</f>
        <v/>
      </c>
      <c r="CX116" s="21" t="str">
        <f>IFERROR(CX84/$G116,"")</f>
        <v/>
      </c>
      <c r="CY116" s="22">
        <f t="shared" si="28"/>
        <v>2.91</v>
      </c>
      <c r="CZ116" s="19"/>
      <c r="DA116" s="20"/>
      <c r="DB116" s="8"/>
    </row>
    <row r="117" spans="1:106" ht="45" outlineLevel="1" x14ac:dyDescent="0.25">
      <c r="A117" s="3" t="str">
        <f>A20</f>
        <v>J9b</v>
      </c>
      <c r="B117" s="3" t="str">
        <f>B20</f>
        <v>EPP13</v>
      </c>
      <c r="C117" s="66" t="str">
        <f>C20</f>
        <v>Highways</v>
      </c>
      <c r="D117" s="3" t="str">
        <f>D20</f>
        <v>Junction 9b – B1393 High Street / St. John’s Road Roundabout, Epping</v>
      </c>
      <c r="E117" s="3" t="str">
        <f>E20</f>
        <v>Roundabout junction</v>
      </c>
      <c r="F117" s="3" t="str">
        <f>F20</f>
        <v>May not be implementable due to need for third party  land and effects on veteran / significant trees.</v>
      </c>
      <c r="G117" s="43">
        <f>G20</f>
        <v>1000000</v>
      </c>
      <c r="H117" s="21" t="str">
        <f>IFERROR(H85/$G117,"")</f>
        <v/>
      </c>
      <c r="I117" s="21" t="str">
        <f>IFERROR(I85/$G117,"")</f>
        <v/>
      </c>
      <c r="J117" s="21" t="str">
        <f>IFERROR(J85/$G117,"")</f>
        <v/>
      </c>
      <c r="K117" s="21">
        <f>IFERROR(K85/$G117,"")</f>
        <v>0.45</v>
      </c>
      <c r="L117" s="21">
        <f>IFERROR(L85/$G117,"")</f>
        <v>0.5</v>
      </c>
      <c r="M117" s="21">
        <f>IFERROR(M85/$G117,"")</f>
        <v>8.8999999999999996E-2</v>
      </c>
      <c r="N117" s="21">
        <f>IFERROR(N85/$G117,"")</f>
        <v>3.4000000000000002E-2</v>
      </c>
      <c r="O117" s="21">
        <f>IFERROR(O85/$G117,"")</f>
        <v>4.2999999999999997E-2</v>
      </c>
      <c r="P117" s="21">
        <f>IFERROR(P85/$G117,"")</f>
        <v>4.7E-2</v>
      </c>
      <c r="Q117" s="21">
        <f>IFERROR(Q85/$G117,"")</f>
        <v>3.1E-2</v>
      </c>
      <c r="R117" s="21">
        <f>IFERROR(R85/$G117,"")</f>
        <v>4.3999999999999997E-2</v>
      </c>
      <c r="S117" s="21">
        <f>IFERROR(S85/$G117,"")</f>
        <v>0.05</v>
      </c>
      <c r="T117" s="21" t="str">
        <f>IFERROR(T85/$G117,"")</f>
        <v/>
      </c>
      <c r="U117" s="21" t="str">
        <f>IFERROR(U85/$G117,"")</f>
        <v/>
      </c>
      <c r="V117" s="21" t="str">
        <f>IFERROR(V85/$G117,"")</f>
        <v/>
      </c>
      <c r="W117" s="21" t="str">
        <f>IFERROR(W85/$G117,"")</f>
        <v/>
      </c>
      <c r="X117" s="21" t="str">
        <f>IFERROR(X85/$G117,"")</f>
        <v/>
      </c>
      <c r="Y117" s="21" t="str">
        <f>IFERROR(Y85/$G117,"")</f>
        <v/>
      </c>
      <c r="Z117" s="21" t="str">
        <f>IFERROR(Z85/$G117,"")</f>
        <v/>
      </c>
      <c r="AA117" s="21" t="str">
        <f>IFERROR(AA85/$G117,"")</f>
        <v/>
      </c>
      <c r="AB117" s="21" t="str">
        <f>IFERROR(AB85/$G117,"")</f>
        <v/>
      </c>
      <c r="AC117" s="21" t="str">
        <f>IFERROR(AC85/$G117,"")</f>
        <v/>
      </c>
      <c r="AD117" s="21" t="str">
        <f>IFERROR(AD85/$G117,"")</f>
        <v/>
      </c>
      <c r="AE117" s="21" t="str">
        <f>IFERROR(AE85/$G117,"")</f>
        <v/>
      </c>
      <c r="AF117" s="21" t="str">
        <f>IFERROR(AF85/$G117,"")</f>
        <v/>
      </c>
      <c r="AG117" s="21" t="str">
        <f>IFERROR(AG85/$G117,"")</f>
        <v/>
      </c>
      <c r="AH117" s="21" t="str">
        <f>IFERROR(AH85/$G117,"")</f>
        <v/>
      </c>
      <c r="AI117" s="21" t="str">
        <f>IFERROR(AI85/$G117,"")</f>
        <v/>
      </c>
      <c r="AJ117" s="21" t="str">
        <f>IFERROR(AJ85/$G117,"")</f>
        <v/>
      </c>
      <c r="AK117" s="21" t="str">
        <f>IFERROR(AK85/$G117,"")</f>
        <v/>
      </c>
      <c r="AL117" s="21" t="str">
        <f>IFERROR(AL85/$G117,"")</f>
        <v/>
      </c>
      <c r="AM117" s="21" t="str">
        <f>IFERROR(AM85/$G117,"")</f>
        <v/>
      </c>
      <c r="AN117" s="21" t="str">
        <f>IFERROR(AN85/$G117,"")</f>
        <v/>
      </c>
      <c r="AO117" s="21" t="str">
        <f>IFERROR(AO85/$G117,"")</f>
        <v/>
      </c>
      <c r="AP117" s="21" t="str">
        <f>IFERROR(AP85/$G117,"")</f>
        <v/>
      </c>
      <c r="AQ117" s="21" t="str">
        <f>IFERROR(AQ85/$G117,"")</f>
        <v/>
      </c>
      <c r="AR117" s="21" t="str">
        <f>IFERROR(AR85/$G117,"")</f>
        <v/>
      </c>
      <c r="AS117" s="21" t="str">
        <f>IFERROR(AS85/$G117,"")</f>
        <v/>
      </c>
      <c r="AT117" s="21" t="str">
        <f>IFERROR(AT85/$G117,"")</f>
        <v/>
      </c>
      <c r="AU117" s="21" t="str">
        <f>IFERROR(AU85/$G117,"")</f>
        <v/>
      </c>
      <c r="AV117" s="21" t="str">
        <f>IFERROR(AV85/$G117,"")</f>
        <v/>
      </c>
      <c r="AW117" s="21" t="str">
        <f>IFERROR(AW85/$G117,"")</f>
        <v/>
      </c>
      <c r="AX117" s="21" t="str">
        <f>IFERROR(AX85/$G117,"")</f>
        <v/>
      </c>
      <c r="AY117" s="21" t="str">
        <f>IFERROR(AY85/$G117,"")</f>
        <v/>
      </c>
      <c r="AZ117" s="21" t="str">
        <f>IFERROR(AZ85/$G117,"")</f>
        <v/>
      </c>
      <c r="BA117" s="21" t="str">
        <f>IFERROR(BA85/$G117,"")</f>
        <v/>
      </c>
      <c r="BB117" s="21" t="str">
        <f>IFERROR(BB85/$G117,"")</f>
        <v/>
      </c>
      <c r="BC117" s="21" t="str">
        <f>IFERROR(BC85/$G117,"")</f>
        <v/>
      </c>
      <c r="BD117" s="21" t="str">
        <f>IFERROR(BD85/$G117,"")</f>
        <v/>
      </c>
      <c r="BE117" s="21" t="str">
        <f>IFERROR(BE85/$G117,"")</f>
        <v/>
      </c>
      <c r="BF117" s="21" t="str">
        <f>IFERROR(BF85/$G117,"")</f>
        <v/>
      </c>
      <c r="BG117" s="21" t="str">
        <f>IFERROR(BG85/$G117,"")</f>
        <v/>
      </c>
      <c r="BH117" s="21" t="str">
        <f>IFERROR(BH85/$G117,"")</f>
        <v/>
      </c>
      <c r="BI117" s="21">
        <f>IFERROR(BI85/$G117,"")</f>
        <v>0.223</v>
      </c>
      <c r="BJ117" s="21">
        <f>IFERROR(BJ85/$G117,"")</f>
        <v>2.1000000000000001E-2</v>
      </c>
      <c r="BK117" s="21">
        <f>IFERROR(BK85/$G117,"")</f>
        <v>0.72799999999999998</v>
      </c>
      <c r="BL117" s="21">
        <f>IFERROR(BL85/$G117,"")</f>
        <v>2.7E-2</v>
      </c>
      <c r="BM117" s="21">
        <f>IFERROR(BM85/$G117,"")</f>
        <v>5.0999999999999997E-2</v>
      </c>
      <c r="BN117" s="21">
        <f>IFERROR(BN85/$G117,"")</f>
        <v>0.4</v>
      </c>
      <c r="BO117" s="21" t="str">
        <f>IFERROR(BO85/$G117,"")</f>
        <v/>
      </c>
      <c r="BP117" s="21" t="str">
        <f>IFERROR(BP85/$G117,"")</f>
        <v/>
      </c>
      <c r="BQ117" s="21" t="str">
        <f>IFERROR(BQ85/$G117,"")</f>
        <v/>
      </c>
      <c r="BR117" s="21" t="str">
        <f>IFERROR(BR85/$G117,"")</f>
        <v/>
      </c>
      <c r="BS117" s="21" t="str">
        <f>IFERROR(BS85/$G117,"")</f>
        <v/>
      </c>
      <c r="BT117" s="21" t="str">
        <f>IFERROR(BT85/$G117,"")</f>
        <v/>
      </c>
      <c r="BU117" s="21" t="str">
        <f>IFERROR(BU85/$G117,"")</f>
        <v/>
      </c>
      <c r="BV117" s="21" t="str">
        <f>IFERROR(BV85/$G117,"")</f>
        <v/>
      </c>
      <c r="BW117" s="21" t="str">
        <f>IFERROR(BW85/$G117,"")</f>
        <v/>
      </c>
      <c r="BX117" s="21" t="str">
        <f>IFERROR(BX85/$G117,"")</f>
        <v/>
      </c>
      <c r="BY117" s="21" t="str">
        <f>IFERROR(BY85/$G117,"")</f>
        <v/>
      </c>
      <c r="BZ117" s="21" t="str">
        <f>IFERROR(BZ85/$G117,"")</f>
        <v/>
      </c>
      <c r="CA117" s="21" t="str">
        <f>IFERROR(CA85/$G117,"")</f>
        <v/>
      </c>
      <c r="CB117" s="21" t="str">
        <f>IFERROR(CB85/$G117,"")</f>
        <v/>
      </c>
      <c r="CC117" s="21" t="str">
        <f>IFERROR(CC85/$G117,"")</f>
        <v/>
      </c>
      <c r="CD117" s="21" t="str">
        <f>IFERROR(CD85/$G117,"")</f>
        <v/>
      </c>
      <c r="CE117" s="21" t="str">
        <f>IFERROR(CE85/$G117,"")</f>
        <v/>
      </c>
      <c r="CF117" s="21" t="str">
        <f>IFERROR(CF85/$G117,"")</f>
        <v/>
      </c>
      <c r="CG117" s="21" t="str">
        <f>IFERROR(CG85/$G117,"")</f>
        <v/>
      </c>
      <c r="CH117" s="21" t="str">
        <f>IFERROR(CH85/$G117,"")</f>
        <v/>
      </c>
      <c r="CI117" s="21" t="str">
        <f>IFERROR(CI85/$G117,"")</f>
        <v/>
      </c>
      <c r="CJ117" s="21" t="str">
        <f>IFERROR(CJ85/$G117,"")</f>
        <v/>
      </c>
      <c r="CK117" s="21">
        <f>IFERROR(CK85/$G117,"")</f>
        <v>0.124</v>
      </c>
      <c r="CL117" s="21">
        <f>IFERROR(CL85/$G117,"")</f>
        <v>4.8000000000000001E-2</v>
      </c>
      <c r="CM117" s="21" t="str">
        <f>IFERROR(CM85/$G117,"")</f>
        <v/>
      </c>
      <c r="CN117" s="21" t="str">
        <f>IFERROR(CN85/$G117,"")</f>
        <v/>
      </c>
      <c r="CO117" s="21" t="str">
        <f>IFERROR(CO85/$G117,"")</f>
        <v/>
      </c>
      <c r="CP117" s="21" t="str">
        <f>IFERROR(CP85/$G117,"")</f>
        <v/>
      </c>
      <c r="CQ117" s="21" t="str">
        <f>IFERROR(CQ85/$G117,"")</f>
        <v/>
      </c>
      <c r="CR117" s="21" t="str">
        <f>IFERROR(CR85/$G117,"")</f>
        <v/>
      </c>
      <c r="CS117" s="21" t="str">
        <f>IFERROR(CS85/$G117,"")</f>
        <v/>
      </c>
      <c r="CT117" s="21" t="str">
        <f>IFERROR(CT85/$G117,"")</f>
        <v/>
      </c>
      <c r="CU117" s="21" t="str">
        <f>IFERROR(CU85/$G117,"")</f>
        <v/>
      </c>
      <c r="CV117" s="21" t="str">
        <f>IFERROR(CV85/$G117,"")</f>
        <v/>
      </c>
      <c r="CW117" s="21" t="str">
        <f>IFERROR(CW85/$G117,"")</f>
        <v/>
      </c>
      <c r="CX117" s="21" t="str">
        <f>IFERROR(CX85/$G117,"")</f>
        <v/>
      </c>
      <c r="CY117" s="22">
        <f t="shared" si="28"/>
        <v>2.91</v>
      </c>
      <c r="CZ117" s="19"/>
      <c r="DA117" s="20"/>
      <c r="DB117" s="8"/>
    </row>
    <row r="118" spans="1:106" ht="30" outlineLevel="1" x14ac:dyDescent="0.25">
      <c r="A118" s="3" t="str">
        <f>A21</f>
        <v>J10</v>
      </c>
      <c r="B118" s="3" t="str">
        <f>B21</f>
        <v>EPP14</v>
      </c>
      <c r="C118" s="66" t="str">
        <f>C21</f>
        <v>Highways</v>
      </c>
      <c r="D118" s="3" t="str">
        <f>D21</f>
        <v>Junction 10 – B1393 Epping Road / Theydon Road Signalised Junction, Epping</v>
      </c>
      <c r="E118" s="3" t="str">
        <f>E21</f>
        <v>Signalised Junction</v>
      </c>
      <c r="F118" s="3" t="str">
        <f>F21</f>
        <v>Apportioned to South Epping Masterplan only.</v>
      </c>
      <c r="G118" s="43">
        <f>G21</f>
        <v>1000000</v>
      </c>
      <c r="H118" s="21" t="str">
        <f>IFERROR(H86/$G118,"")</f>
        <v/>
      </c>
      <c r="I118" s="21" t="str">
        <f>IFERROR(I86/$G118,"")</f>
        <v/>
      </c>
      <c r="J118" s="21" t="str">
        <f>IFERROR(J86/$G118,"")</f>
        <v/>
      </c>
      <c r="K118" s="21">
        <f>IFERROR(K86/$G118,"")</f>
        <v>0.45</v>
      </c>
      <c r="L118" s="21">
        <f>IFERROR(L86/$G118,"")</f>
        <v>0.5</v>
      </c>
      <c r="M118" s="21" t="str">
        <f>IFERROR(M86/$G118,"")</f>
        <v/>
      </c>
      <c r="N118" s="21" t="str">
        <f>IFERROR(N86/$G118,"")</f>
        <v/>
      </c>
      <c r="O118" s="21" t="str">
        <f>IFERROR(O86/$G118,"")</f>
        <v/>
      </c>
      <c r="P118" s="21" t="str">
        <f>IFERROR(P86/$G118,"")</f>
        <v/>
      </c>
      <c r="Q118" s="21" t="str">
        <f>IFERROR(Q86/$G118,"")</f>
        <v/>
      </c>
      <c r="R118" s="21" t="str">
        <f>IFERROR(R86/$G118,"")</f>
        <v/>
      </c>
      <c r="S118" s="21" t="str">
        <f>IFERROR(S86/$G118,"")</f>
        <v/>
      </c>
      <c r="T118" s="21" t="str">
        <f>IFERROR(T86/$G118,"")</f>
        <v/>
      </c>
      <c r="U118" s="21" t="str">
        <f>IFERROR(U86/$G118,"")</f>
        <v/>
      </c>
      <c r="V118" s="21" t="str">
        <f>IFERROR(V86/$G118,"")</f>
        <v/>
      </c>
      <c r="W118" s="21" t="str">
        <f>IFERROR(W86/$G118,"")</f>
        <v/>
      </c>
      <c r="X118" s="21" t="str">
        <f>IFERROR(X86/$G118,"")</f>
        <v/>
      </c>
      <c r="Y118" s="21" t="str">
        <f>IFERROR(Y86/$G118,"")</f>
        <v/>
      </c>
      <c r="Z118" s="21" t="str">
        <f>IFERROR(Z86/$G118,"")</f>
        <v/>
      </c>
      <c r="AA118" s="21" t="str">
        <f>IFERROR(AA86/$G118,"")</f>
        <v/>
      </c>
      <c r="AB118" s="21" t="str">
        <f>IFERROR(AB86/$G118,"")</f>
        <v/>
      </c>
      <c r="AC118" s="21" t="str">
        <f>IFERROR(AC86/$G118,"")</f>
        <v/>
      </c>
      <c r="AD118" s="21" t="str">
        <f>IFERROR(AD86/$G118,"")</f>
        <v/>
      </c>
      <c r="AE118" s="21" t="str">
        <f>IFERROR(AE86/$G118,"")</f>
        <v/>
      </c>
      <c r="AF118" s="21" t="str">
        <f>IFERROR(AF86/$G118,"")</f>
        <v/>
      </c>
      <c r="AG118" s="21" t="str">
        <f>IFERROR(AG86/$G118,"")</f>
        <v/>
      </c>
      <c r="AH118" s="21" t="str">
        <f>IFERROR(AH86/$G118,"")</f>
        <v/>
      </c>
      <c r="AI118" s="21" t="str">
        <f>IFERROR(AI86/$G118,"")</f>
        <v/>
      </c>
      <c r="AJ118" s="21" t="str">
        <f>IFERROR(AJ86/$G118,"")</f>
        <v/>
      </c>
      <c r="AK118" s="21" t="str">
        <f>IFERROR(AK86/$G118,"")</f>
        <v/>
      </c>
      <c r="AL118" s="21" t="str">
        <f>IFERROR(AL86/$G118,"")</f>
        <v/>
      </c>
      <c r="AM118" s="21" t="str">
        <f>IFERROR(AM86/$G118,"")</f>
        <v/>
      </c>
      <c r="AN118" s="21" t="str">
        <f>IFERROR(AN86/$G118,"")</f>
        <v/>
      </c>
      <c r="AO118" s="21" t="str">
        <f>IFERROR(AO86/$G118,"")</f>
        <v/>
      </c>
      <c r="AP118" s="21" t="str">
        <f>IFERROR(AP86/$G118,"")</f>
        <v/>
      </c>
      <c r="AQ118" s="21" t="str">
        <f>IFERROR(AQ86/$G118,"")</f>
        <v/>
      </c>
      <c r="AR118" s="21" t="str">
        <f>IFERROR(AR86/$G118,"")</f>
        <v/>
      </c>
      <c r="AS118" s="21" t="str">
        <f>IFERROR(AS86/$G118,"")</f>
        <v/>
      </c>
      <c r="AT118" s="21" t="str">
        <f>IFERROR(AT86/$G118,"")</f>
        <v/>
      </c>
      <c r="AU118" s="21" t="str">
        <f>IFERROR(AU86/$G118,"")</f>
        <v/>
      </c>
      <c r="AV118" s="21" t="str">
        <f>IFERROR(AV86/$G118,"")</f>
        <v/>
      </c>
      <c r="AW118" s="21" t="str">
        <f>IFERROR(AW86/$G118,"")</f>
        <v/>
      </c>
      <c r="AX118" s="21" t="str">
        <f>IFERROR(AX86/$G118,"")</f>
        <v/>
      </c>
      <c r="AY118" s="21" t="str">
        <f>IFERROR(AY86/$G118,"")</f>
        <v/>
      </c>
      <c r="AZ118" s="21" t="str">
        <f>IFERROR(AZ86/$G118,"")</f>
        <v/>
      </c>
      <c r="BA118" s="21" t="str">
        <f>IFERROR(BA86/$G118,"")</f>
        <v/>
      </c>
      <c r="BB118" s="21" t="str">
        <f>IFERROR(BB86/$G118,"")</f>
        <v/>
      </c>
      <c r="BC118" s="21" t="str">
        <f>IFERROR(BC86/$G118,"")</f>
        <v/>
      </c>
      <c r="BD118" s="21" t="str">
        <f>IFERROR(BD86/$G118,"")</f>
        <v/>
      </c>
      <c r="BE118" s="21" t="str">
        <f>IFERROR(BE86/$G118,"")</f>
        <v/>
      </c>
      <c r="BF118" s="21" t="str">
        <f>IFERROR(BF86/$G118,"")</f>
        <v/>
      </c>
      <c r="BG118" s="21" t="str">
        <f>IFERROR(BG86/$G118,"")</f>
        <v/>
      </c>
      <c r="BH118" s="21" t="str">
        <f>IFERROR(BH86/$G118,"")</f>
        <v/>
      </c>
      <c r="BI118" s="21" t="str">
        <f>IFERROR(BI86/$G118,"")</f>
        <v/>
      </c>
      <c r="BJ118" s="21" t="str">
        <f>IFERROR(BJ86/$G118,"")</f>
        <v/>
      </c>
      <c r="BK118" s="21" t="str">
        <f>IFERROR(BK86/$G118,"")</f>
        <v/>
      </c>
      <c r="BL118" s="21" t="str">
        <f>IFERROR(BL86/$G118,"")</f>
        <v/>
      </c>
      <c r="BM118" s="21" t="str">
        <f>IFERROR(BM86/$G118,"")</f>
        <v/>
      </c>
      <c r="BN118" s="21" t="str">
        <f>IFERROR(BN86/$G118,"")</f>
        <v/>
      </c>
      <c r="BO118" s="21" t="str">
        <f>IFERROR(BO86/$G118,"")</f>
        <v/>
      </c>
      <c r="BP118" s="21" t="str">
        <f>IFERROR(BP86/$G118,"")</f>
        <v/>
      </c>
      <c r="BQ118" s="21" t="str">
        <f>IFERROR(BQ86/$G118,"")</f>
        <v/>
      </c>
      <c r="BR118" s="21" t="str">
        <f>IFERROR(BR86/$G118,"")</f>
        <v/>
      </c>
      <c r="BS118" s="21" t="str">
        <f>IFERROR(BS86/$G118,"")</f>
        <v/>
      </c>
      <c r="BT118" s="21" t="str">
        <f>IFERROR(BT86/$G118,"")</f>
        <v/>
      </c>
      <c r="BU118" s="21" t="str">
        <f>IFERROR(BU86/$G118,"")</f>
        <v/>
      </c>
      <c r="BV118" s="21" t="str">
        <f>IFERROR(BV86/$G118,"")</f>
        <v/>
      </c>
      <c r="BW118" s="21" t="str">
        <f>IFERROR(BW86/$G118,"")</f>
        <v/>
      </c>
      <c r="BX118" s="21" t="str">
        <f>IFERROR(BX86/$G118,"")</f>
        <v/>
      </c>
      <c r="BY118" s="21" t="str">
        <f>IFERROR(BY86/$G118,"")</f>
        <v/>
      </c>
      <c r="BZ118" s="21" t="str">
        <f>IFERROR(BZ86/$G118,"")</f>
        <v/>
      </c>
      <c r="CA118" s="21" t="str">
        <f>IFERROR(CA86/$G118,"")</f>
        <v/>
      </c>
      <c r="CB118" s="21" t="str">
        <f>IFERROR(CB86/$G118,"")</f>
        <v/>
      </c>
      <c r="CC118" s="21" t="str">
        <f>IFERROR(CC86/$G118,"")</f>
        <v/>
      </c>
      <c r="CD118" s="21" t="str">
        <f>IFERROR(CD86/$G118,"")</f>
        <v/>
      </c>
      <c r="CE118" s="21" t="str">
        <f>IFERROR(CE86/$G118,"")</f>
        <v/>
      </c>
      <c r="CF118" s="21" t="str">
        <f>IFERROR(CF86/$G118,"")</f>
        <v/>
      </c>
      <c r="CG118" s="21" t="str">
        <f>IFERROR(CG86/$G118,"")</f>
        <v/>
      </c>
      <c r="CH118" s="21" t="str">
        <f>IFERROR(CH86/$G118,"")</f>
        <v/>
      </c>
      <c r="CI118" s="21" t="str">
        <f>IFERROR(CI86/$G118,"")</f>
        <v/>
      </c>
      <c r="CJ118" s="21" t="str">
        <f>IFERROR(CJ86/$G118,"")</f>
        <v/>
      </c>
      <c r="CK118" s="21" t="str">
        <f>IFERROR(CK86/$G118,"")</f>
        <v/>
      </c>
      <c r="CL118" s="21" t="str">
        <f>IFERROR(CL86/$G118,"")</f>
        <v/>
      </c>
      <c r="CM118" s="21" t="str">
        <f>IFERROR(CM86/$G118,"")</f>
        <v/>
      </c>
      <c r="CN118" s="21" t="str">
        <f>IFERROR(CN86/$G118,"")</f>
        <v/>
      </c>
      <c r="CO118" s="21" t="str">
        <f>IFERROR(CO86/$G118,"")</f>
        <v/>
      </c>
      <c r="CP118" s="21" t="str">
        <f>IFERROR(CP86/$G118,"")</f>
        <v/>
      </c>
      <c r="CQ118" s="21" t="str">
        <f>IFERROR(CQ86/$G118,"")</f>
        <v/>
      </c>
      <c r="CR118" s="21" t="str">
        <f>IFERROR(CR86/$G118,"")</f>
        <v/>
      </c>
      <c r="CS118" s="21" t="str">
        <f>IFERROR(CS86/$G118,"")</f>
        <v/>
      </c>
      <c r="CT118" s="21" t="str">
        <f>IFERROR(CT86/$G118,"")</f>
        <v/>
      </c>
      <c r="CU118" s="21" t="str">
        <f>IFERROR(CU86/$G118,"")</f>
        <v/>
      </c>
      <c r="CV118" s="21" t="str">
        <f>IFERROR(CV86/$G118,"")</f>
        <v/>
      </c>
      <c r="CW118" s="21" t="str">
        <f>IFERROR(CW86/$G118,"")</f>
        <v/>
      </c>
      <c r="CX118" s="21" t="str">
        <f>IFERROR(CX86/$G118,"")</f>
        <v/>
      </c>
      <c r="CY118" s="22">
        <f t="shared" si="28"/>
        <v>0.95</v>
      </c>
      <c r="CZ118" s="19"/>
      <c r="DA118" s="20"/>
      <c r="DB118" s="8"/>
    </row>
    <row r="119" spans="1:106" ht="30" outlineLevel="1" x14ac:dyDescent="0.25">
      <c r="A119" s="3" t="str">
        <f>A22</f>
        <v>J11</v>
      </c>
      <c r="B119" s="3" t="str">
        <f>B22</f>
        <v>EPP15</v>
      </c>
      <c r="C119" s="66" t="str">
        <f>C22</f>
        <v>Highways</v>
      </c>
      <c r="D119" s="3" t="str">
        <f>D22</f>
        <v>Junction 11 – B1393 High Road / Bury Lane Roundabout, Epping</v>
      </c>
      <c r="E119" s="3" t="str">
        <f>E22</f>
        <v>Roundabout junction</v>
      </c>
      <c r="F119" s="3">
        <f>F22</f>
        <v>0</v>
      </c>
      <c r="G119" s="43">
        <f>G22</f>
        <v>1000000</v>
      </c>
      <c r="H119" s="21" t="str">
        <f>IFERROR(H87/$G119,"")</f>
        <v/>
      </c>
      <c r="I119" s="21" t="str">
        <f>IFERROR(I87/$G119,"")</f>
        <v/>
      </c>
      <c r="J119" s="21" t="str">
        <f>IFERROR(J87/$G119,"")</f>
        <v/>
      </c>
      <c r="K119" s="21">
        <f>IFERROR(K87/$G119,"")</f>
        <v>0.45</v>
      </c>
      <c r="L119" s="21">
        <f>IFERROR(L87/$G119,"")</f>
        <v>0.5</v>
      </c>
      <c r="M119" s="21">
        <f>IFERROR(M87/$G119,"")</f>
        <v>8.8999999999999996E-2</v>
      </c>
      <c r="N119" s="21">
        <f>IFERROR(N87/$G119,"")</f>
        <v>3.4000000000000002E-2</v>
      </c>
      <c r="O119" s="21">
        <f>IFERROR(O87/$G119,"")</f>
        <v>4.2999999999999997E-2</v>
      </c>
      <c r="P119" s="21">
        <f>IFERROR(P87/$G119,"")</f>
        <v>4.7E-2</v>
      </c>
      <c r="Q119" s="21">
        <f>IFERROR(Q87/$G119,"")</f>
        <v>3.1E-2</v>
      </c>
      <c r="R119" s="21">
        <f>IFERROR(R87/$G119,"")</f>
        <v>4.3999999999999997E-2</v>
      </c>
      <c r="S119" s="21">
        <f>IFERROR(S87/$G119,"")</f>
        <v>0.05</v>
      </c>
      <c r="T119" s="21" t="str">
        <f>IFERROR(T87/$G119,"")</f>
        <v/>
      </c>
      <c r="U119" s="21" t="str">
        <f>IFERROR(U87/$G119,"")</f>
        <v/>
      </c>
      <c r="V119" s="21" t="str">
        <f>IFERROR(V87/$G119,"")</f>
        <v/>
      </c>
      <c r="W119" s="21" t="str">
        <f>IFERROR(W87/$G119,"")</f>
        <v/>
      </c>
      <c r="X119" s="21" t="str">
        <f>IFERROR(X87/$G119,"")</f>
        <v/>
      </c>
      <c r="Y119" s="21" t="str">
        <f>IFERROR(Y87/$G119,"")</f>
        <v/>
      </c>
      <c r="Z119" s="21" t="str">
        <f>IFERROR(Z87/$G119,"")</f>
        <v/>
      </c>
      <c r="AA119" s="21" t="str">
        <f>IFERROR(AA87/$G119,"")</f>
        <v/>
      </c>
      <c r="AB119" s="21" t="str">
        <f>IFERROR(AB87/$G119,"")</f>
        <v/>
      </c>
      <c r="AC119" s="21" t="str">
        <f>IFERROR(AC87/$G119,"")</f>
        <v/>
      </c>
      <c r="AD119" s="21" t="str">
        <f>IFERROR(AD87/$G119,"")</f>
        <v/>
      </c>
      <c r="AE119" s="21" t="str">
        <f>IFERROR(AE87/$G119,"")</f>
        <v/>
      </c>
      <c r="AF119" s="21" t="str">
        <f>IFERROR(AF87/$G119,"")</f>
        <v/>
      </c>
      <c r="AG119" s="21" t="str">
        <f>IFERROR(AG87/$G119,"")</f>
        <v/>
      </c>
      <c r="AH119" s="21" t="str">
        <f>IFERROR(AH87/$G119,"")</f>
        <v/>
      </c>
      <c r="AI119" s="21" t="str">
        <f>IFERROR(AI87/$G119,"")</f>
        <v/>
      </c>
      <c r="AJ119" s="21" t="str">
        <f>IFERROR(AJ87/$G119,"")</f>
        <v/>
      </c>
      <c r="AK119" s="21" t="str">
        <f>IFERROR(AK87/$G119,"")</f>
        <v/>
      </c>
      <c r="AL119" s="21" t="str">
        <f>IFERROR(AL87/$G119,"")</f>
        <v/>
      </c>
      <c r="AM119" s="21" t="str">
        <f>IFERROR(AM87/$G119,"")</f>
        <v/>
      </c>
      <c r="AN119" s="21" t="str">
        <f>IFERROR(AN87/$G119,"")</f>
        <v/>
      </c>
      <c r="AO119" s="21" t="str">
        <f>IFERROR(AO87/$G119,"")</f>
        <v/>
      </c>
      <c r="AP119" s="21" t="str">
        <f>IFERROR(AP87/$G119,"")</f>
        <v/>
      </c>
      <c r="AQ119" s="21" t="str">
        <f>IFERROR(AQ87/$G119,"")</f>
        <v/>
      </c>
      <c r="AR119" s="21" t="str">
        <f>IFERROR(AR87/$G119,"")</f>
        <v/>
      </c>
      <c r="AS119" s="21" t="str">
        <f>IFERROR(AS87/$G119,"")</f>
        <v/>
      </c>
      <c r="AT119" s="21" t="str">
        <f>IFERROR(AT87/$G119,"")</f>
        <v/>
      </c>
      <c r="AU119" s="21" t="str">
        <f>IFERROR(AU87/$G119,"")</f>
        <v/>
      </c>
      <c r="AV119" s="21" t="str">
        <f>IFERROR(AV87/$G119,"")</f>
        <v/>
      </c>
      <c r="AW119" s="21" t="str">
        <f>IFERROR(AW87/$G119,"")</f>
        <v/>
      </c>
      <c r="AX119" s="21" t="str">
        <f>IFERROR(AX87/$G119,"")</f>
        <v/>
      </c>
      <c r="AY119" s="21" t="str">
        <f>IFERROR(AY87/$G119,"")</f>
        <v/>
      </c>
      <c r="AZ119" s="21" t="str">
        <f>IFERROR(AZ87/$G119,"")</f>
        <v/>
      </c>
      <c r="BA119" s="21" t="str">
        <f>IFERROR(BA87/$G119,"")</f>
        <v/>
      </c>
      <c r="BB119" s="21" t="str">
        <f>IFERROR(BB87/$G119,"")</f>
        <v/>
      </c>
      <c r="BC119" s="21" t="str">
        <f>IFERROR(BC87/$G119,"")</f>
        <v/>
      </c>
      <c r="BD119" s="21" t="str">
        <f>IFERROR(BD87/$G119,"")</f>
        <v/>
      </c>
      <c r="BE119" s="21" t="str">
        <f>IFERROR(BE87/$G119,"")</f>
        <v/>
      </c>
      <c r="BF119" s="21" t="str">
        <f>IFERROR(BF87/$G119,"")</f>
        <v/>
      </c>
      <c r="BG119" s="21" t="str">
        <f>IFERROR(BG87/$G119,"")</f>
        <v/>
      </c>
      <c r="BH119" s="21" t="str">
        <f>IFERROR(BH87/$G119,"")</f>
        <v/>
      </c>
      <c r="BI119" s="21">
        <f>IFERROR(BI87/$G119,"")</f>
        <v>0.223</v>
      </c>
      <c r="BJ119" s="21">
        <f>IFERROR(BJ87/$G119,"")</f>
        <v>2.1000000000000001E-2</v>
      </c>
      <c r="BK119" s="21">
        <f>IFERROR(BK87/$G119,"")</f>
        <v>0.72799999999999998</v>
      </c>
      <c r="BL119" s="21">
        <f>IFERROR(BL87/$G119,"")</f>
        <v>2.7E-2</v>
      </c>
      <c r="BM119" s="21">
        <f>IFERROR(BM87/$G119,"")</f>
        <v>5.0999999999999997E-2</v>
      </c>
      <c r="BN119" s="21">
        <f>IFERROR(BN87/$G119,"")</f>
        <v>0.4</v>
      </c>
      <c r="BO119" s="21" t="str">
        <f>IFERROR(BO87/$G119,"")</f>
        <v/>
      </c>
      <c r="BP119" s="21" t="str">
        <f>IFERROR(BP87/$G119,"")</f>
        <v/>
      </c>
      <c r="BQ119" s="21" t="str">
        <f>IFERROR(BQ87/$G119,"")</f>
        <v/>
      </c>
      <c r="BR119" s="21" t="str">
        <f>IFERROR(BR87/$G119,"")</f>
        <v/>
      </c>
      <c r="BS119" s="21" t="str">
        <f>IFERROR(BS87/$G119,"")</f>
        <v/>
      </c>
      <c r="BT119" s="21" t="str">
        <f>IFERROR(BT87/$G119,"")</f>
        <v/>
      </c>
      <c r="BU119" s="21" t="str">
        <f>IFERROR(BU87/$G119,"")</f>
        <v/>
      </c>
      <c r="BV119" s="21" t="str">
        <f>IFERROR(BV87/$G119,"")</f>
        <v/>
      </c>
      <c r="BW119" s="21" t="str">
        <f>IFERROR(BW87/$G119,"")</f>
        <v/>
      </c>
      <c r="BX119" s="21" t="str">
        <f>IFERROR(BX87/$G119,"")</f>
        <v/>
      </c>
      <c r="BY119" s="21" t="str">
        <f>IFERROR(BY87/$G119,"")</f>
        <v/>
      </c>
      <c r="BZ119" s="21" t="str">
        <f>IFERROR(BZ87/$G119,"")</f>
        <v/>
      </c>
      <c r="CA119" s="21" t="str">
        <f>IFERROR(CA87/$G119,"")</f>
        <v/>
      </c>
      <c r="CB119" s="21" t="str">
        <f>IFERROR(CB87/$G119,"")</f>
        <v/>
      </c>
      <c r="CC119" s="21" t="str">
        <f>IFERROR(CC87/$G119,"")</f>
        <v/>
      </c>
      <c r="CD119" s="21" t="str">
        <f>IFERROR(CD87/$G119,"")</f>
        <v/>
      </c>
      <c r="CE119" s="21" t="str">
        <f>IFERROR(CE87/$G119,"")</f>
        <v/>
      </c>
      <c r="CF119" s="21" t="str">
        <f>IFERROR(CF87/$G119,"")</f>
        <v/>
      </c>
      <c r="CG119" s="21" t="str">
        <f>IFERROR(CG87/$G119,"")</f>
        <v/>
      </c>
      <c r="CH119" s="21" t="str">
        <f>IFERROR(CH87/$G119,"")</f>
        <v/>
      </c>
      <c r="CI119" s="21" t="str">
        <f>IFERROR(CI87/$G119,"")</f>
        <v/>
      </c>
      <c r="CJ119" s="21" t="str">
        <f>IFERROR(CJ87/$G119,"")</f>
        <v/>
      </c>
      <c r="CK119" s="21">
        <f>IFERROR(CK87/$G119,"")</f>
        <v>0.124</v>
      </c>
      <c r="CL119" s="21">
        <f>IFERROR(CL87/$G119,"")</f>
        <v>4.8000000000000001E-2</v>
      </c>
      <c r="CM119" s="21" t="str">
        <f>IFERROR(CM87/$G119,"")</f>
        <v/>
      </c>
      <c r="CN119" s="21" t="str">
        <f>IFERROR(CN87/$G119,"")</f>
        <v/>
      </c>
      <c r="CO119" s="21" t="str">
        <f>IFERROR(CO87/$G119,"")</f>
        <v/>
      </c>
      <c r="CP119" s="21" t="str">
        <f>IFERROR(CP87/$G119,"")</f>
        <v/>
      </c>
      <c r="CQ119" s="21" t="str">
        <f>IFERROR(CQ87/$G119,"")</f>
        <v/>
      </c>
      <c r="CR119" s="21" t="str">
        <f>IFERROR(CR87/$G119,"")</f>
        <v/>
      </c>
      <c r="CS119" s="21" t="str">
        <f>IFERROR(CS87/$G119,"")</f>
        <v/>
      </c>
      <c r="CT119" s="21" t="str">
        <f>IFERROR(CT87/$G119,"")</f>
        <v/>
      </c>
      <c r="CU119" s="21" t="str">
        <f>IFERROR(CU87/$G119,"")</f>
        <v/>
      </c>
      <c r="CV119" s="21" t="str">
        <f>IFERROR(CV87/$G119,"")</f>
        <v/>
      </c>
      <c r="CW119" s="21" t="str">
        <f>IFERROR(CW87/$G119,"")</f>
        <v/>
      </c>
      <c r="CX119" s="21" t="str">
        <f>IFERROR(CX87/$G119,"")</f>
        <v/>
      </c>
      <c r="CY119" s="22">
        <f t="shared" si="28"/>
        <v>2.91</v>
      </c>
      <c r="CZ119" s="19"/>
      <c r="DA119" s="20"/>
      <c r="DB119" s="8"/>
    </row>
    <row r="120" spans="1:106" ht="30" outlineLevel="1" x14ac:dyDescent="0.25">
      <c r="A120" s="3" t="str">
        <f>A23</f>
        <v>J13</v>
      </c>
      <c r="B120" s="3" t="str">
        <f>B23</f>
        <v>ONG4</v>
      </c>
      <c r="C120" s="66" t="str">
        <f>C23</f>
        <v>Highways</v>
      </c>
      <c r="D120" s="3" t="str">
        <f>D23</f>
        <v>Junction 13 – A113 Coopers Hill / Brentwood Road Roundabout, Marden Ash / Ongar</v>
      </c>
      <c r="E120" s="3" t="str">
        <f>E23</f>
        <v>Roundabout junction</v>
      </c>
      <c r="F120" s="3">
        <f>F23</f>
        <v>0</v>
      </c>
      <c r="G120" s="43">
        <f>G23</f>
        <v>1000000</v>
      </c>
      <c r="H120" s="21" t="str">
        <f>IFERROR(H88/$G120,"")</f>
        <v/>
      </c>
      <c r="I120" s="21" t="str">
        <f>IFERROR(I88/$G120,"")</f>
        <v/>
      </c>
      <c r="J120" s="21" t="str">
        <f>IFERROR(J88/$G120,"")</f>
        <v/>
      </c>
      <c r="K120" s="21" t="str">
        <f>IFERROR(K88/$G120,"")</f>
        <v/>
      </c>
      <c r="L120" s="21" t="str">
        <f>IFERROR(L88/$G120,"")</f>
        <v/>
      </c>
      <c r="M120" s="21" t="str">
        <f>IFERROR(M88/$G120,"")</f>
        <v/>
      </c>
      <c r="N120" s="21" t="str">
        <f>IFERROR(N88/$G120,"")</f>
        <v/>
      </c>
      <c r="O120" s="21" t="str">
        <f>IFERROR(O88/$G120,"")</f>
        <v/>
      </c>
      <c r="P120" s="21" t="str">
        <f>IFERROR(P88/$G120,"")</f>
        <v/>
      </c>
      <c r="Q120" s="21" t="str">
        <f>IFERROR(Q88/$G120,"")</f>
        <v/>
      </c>
      <c r="R120" s="21" t="str">
        <f>IFERROR(R88/$G120,"")</f>
        <v/>
      </c>
      <c r="S120" s="21" t="str">
        <f>IFERROR(S88/$G120,"")</f>
        <v/>
      </c>
      <c r="T120" s="21" t="str">
        <f>IFERROR(T88/$G120,"")</f>
        <v/>
      </c>
      <c r="U120" s="21" t="str">
        <f>IFERROR(U88/$G120,"")</f>
        <v/>
      </c>
      <c r="V120" s="21" t="str">
        <f>IFERROR(V88/$G120,"")</f>
        <v/>
      </c>
      <c r="W120" s="21" t="str">
        <f>IFERROR(W88/$G120,"")</f>
        <v/>
      </c>
      <c r="X120" s="21" t="str">
        <f>IFERROR(X88/$G120,"")</f>
        <v/>
      </c>
      <c r="Y120" s="21" t="str">
        <f>IFERROR(Y88/$G120,"")</f>
        <v/>
      </c>
      <c r="Z120" s="21" t="str">
        <f>IFERROR(Z88/$G120,"")</f>
        <v/>
      </c>
      <c r="AA120" s="21" t="str">
        <f>IFERROR(AA88/$G120,"")</f>
        <v/>
      </c>
      <c r="AB120" s="21" t="str">
        <f>IFERROR(AB88/$G120,"")</f>
        <v/>
      </c>
      <c r="AC120" s="21" t="str">
        <f>IFERROR(AC88/$G120,"")</f>
        <v/>
      </c>
      <c r="AD120" s="21" t="str">
        <f>IFERROR(AD88/$G120,"")</f>
        <v/>
      </c>
      <c r="AE120" s="21" t="str">
        <f>IFERROR(AE88/$G120,"")</f>
        <v/>
      </c>
      <c r="AF120" s="21" t="str">
        <f>IFERROR(AF88/$G120,"")</f>
        <v/>
      </c>
      <c r="AG120" s="21" t="str">
        <f>IFERROR(AG88/$G120,"")</f>
        <v/>
      </c>
      <c r="AH120" s="21" t="str">
        <f>IFERROR(AH88/$G120,"")</f>
        <v/>
      </c>
      <c r="AI120" s="21" t="str">
        <f>IFERROR(AI88/$G120,"")</f>
        <v/>
      </c>
      <c r="AJ120" s="21" t="str">
        <f>IFERROR(AJ88/$G120,"")</f>
        <v/>
      </c>
      <c r="AK120" s="21" t="str">
        <f>IFERROR(AK88/$G120,"")</f>
        <v/>
      </c>
      <c r="AL120" s="21" t="str">
        <f>IFERROR(AL88/$G120,"")</f>
        <v/>
      </c>
      <c r="AM120" s="21" t="str">
        <f>IFERROR(AM88/$G120,"")</f>
        <v/>
      </c>
      <c r="AN120" s="21" t="str">
        <f>IFERROR(AN88/$G120,"")</f>
        <v/>
      </c>
      <c r="AO120" s="21" t="str">
        <f>IFERROR(AO88/$G120,"")</f>
        <v/>
      </c>
      <c r="AP120" s="21" t="str">
        <f>IFERROR(AP88/$G120,"")</f>
        <v/>
      </c>
      <c r="AQ120" s="21" t="str">
        <f>IFERROR(AQ88/$G120,"")</f>
        <v/>
      </c>
      <c r="AR120" s="21" t="str">
        <f>IFERROR(AR88/$G120,"")</f>
        <v/>
      </c>
      <c r="AS120" s="21" t="str">
        <f>IFERROR(AS88/$G120,"")</f>
        <v/>
      </c>
      <c r="AT120" s="21" t="str">
        <f>IFERROR(AT88/$G120,"")</f>
        <v/>
      </c>
      <c r="AU120" s="21" t="str">
        <f>IFERROR(AU88/$G120,"")</f>
        <v/>
      </c>
      <c r="AV120" s="21" t="str">
        <f>IFERROR(AV88/$G120,"")</f>
        <v/>
      </c>
      <c r="AW120" s="21" t="str">
        <f>IFERROR(AW88/$G120,"")</f>
        <v/>
      </c>
      <c r="AX120" s="21">
        <f>IFERROR(AX88/$G120,"")</f>
        <v>9.9000000000000005E-2</v>
      </c>
      <c r="AY120" s="21">
        <f>IFERROR(AY88/$G120,"")</f>
        <v>0.13500000000000001</v>
      </c>
      <c r="AZ120" s="21">
        <f>IFERROR(AZ88/$G120,"")</f>
        <v>2.7E-2</v>
      </c>
      <c r="BA120" s="21">
        <f>IFERROR(BA88/$G120,"")</f>
        <v>0.16300000000000001</v>
      </c>
      <c r="BB120" s="21">
        <f>IFERROR(BB88/$G120,"")</f>
        <v>0.107</v>
      </c>
      <c r="BC120" s="21">
        <f>IFERROR(BC88/$G120,"")</f>
        <v>3.3000000000000002E-2</v>
      </c>
      <c r="BD120" s="21" t="str">
        <f>IFERROR(BD88/$G120,"")</f>
        <v/>
      </c>
      <c r="BE120" s="21" t="str">
        <f>IFERROR(BE88/$G120,"")</f>
        <v/>
      </c>
      <c r="BF120" s="21" t="str">
        <f>IFERROR(BF88/$G120,"")</f>
        <v/>
      </c>
      <c r="BG120" s="21" t="str">
        <f>IFERROR(BG88/$G120,"")</f>
        <v/>
      </c>
      <c r="BH120" s="21" t="str">
        <f>IFERROR(BH88/$G120,"")</f>
        <v/>
      </c>
      <c r="BI120" s="21" t="str">
        <f>IFERROR(BI88/$G120,"")</f>
        <v/>
      </c>
      <c r="BJ120" s="21" t="str">
        <f>IFERROR(BJ88/$G120,"")</f>
        <v/>
      </c>
      <c r="BK120" s="21" t="str">
        <f>IFERROR(BK88/$G120,"")</f>
        <v/>
      </c>
      <c r="BL120" s="21" t="str">
        <f>IFERROR(BL88/$G120,"")</f>
        <v/>
      </c>
      <c r="BM120" s="21" t="str">
        <f>IFERROR(BM88/$G120,"")</f>
        <v/>
      </c>
      <c r="BN120" s="21" t="str">
        <f>IFERROR(BN88/$G120,"")</f>
        <v/>
      </c>
      <c r="BO120" s="21" t="str">
        <f>IFERROR(BO88/$G120,"")</f>
        <v/>
      </c>
      <c r="BP120" s="21" t="str">
        <f>IFERROR(BP88/$G120,"")</f>
        <v/>
      </c>
      <c r="BQ120" s="21" t="str">
        <f>IFERROR(BQ88/$G120,"")</f>
        <v/>
      </c>
      <c r="BR120" s="21" t="str">
        <f>IFERROR(BR88/$G120,"")</f>
        <v/>
      </c>
      <c r="BS120" s="21" t="str">
        <f>IFERROR(BS88/$G120,"")</f>
        <v/>
      </c>
      <c r="BT120" s="21" t="str">
        <f>IFERROR(BT88/$G120,"")</f>
        <v/>
      </c>
      <c r="BU120" s="21" t="str">
        <f>IFERROR(BU88/$G120,"")</f>
        <v/>
      </c>
      <c r="BV120" s="21" t="str">
        <f>IFERROR(BV88/$G120,"")</f>
        <v/>
      </c>
      <c r="BW120" s="21" t="str">
        <f>IFERROR(BW88/$G120,"")</f>
        <v/>
      </c>
      <c r="BX120" s="21" t="str">
        <f>IFERROR(BX88/$G120,"")</f>
        <v/>
      </c>
      <c r="BY120" s="21" t="str">
        <f>IFERROR(BY88/$G120,"")</f>
        <v/>
      </c>
      <c r="BZ120" s="21" t="str">
        <f>IFERROR(BZ88/$G120,"")</f>
        <v/>
      </c>
      <c r="CA120" s="21" t="str">
        <f>IFERROR(CA88/$G120,"")</f>
        <v/>
      </c>
      <c r="CB120" s="21" t="str">
        <f>IFERROR(CB88/$G120,"")</f>
        <v/>
      </c>
      <c r="CC120" s="21" t="str">
        <f>IFERROR(CC88/$G120,"")</f>
        <v/>
      </c>
      <c r="CD120" s="21" t="str">
        <f>IFERROR(CD88/$G120,"")</f>
        <v/>
      </c>
      <c r="CE120" s="21" t="str">
        <f>IFERROR(CE88/$G120,"")</f>
        <v/>
      </c>
      <c r="CF120" s="21" t="str">
        <f>IFERROR(CF88/$G120,"")</f>
        <v/>
      </c>
      <c r="CG120" s="21" t="str">
        <f>IFERROR(CG88/$G120,"")</f>
        <v/>
      </c>
      <c r="CH120" s="21" t="str">
        <f>IFERROR(CH88/$G120,"")</f>
        <v/>
      </c>
      <c r="CI120" s="21" t="str">
        <f>IFERROR(CI88/$G120,"")</f>
        <v/>
      </c>
      <c r="CJ120" s="21" t="str">
        <f>IFERROR(CJ88/$G120,"")</f>
        <v/>
      </c>
      <c r="CK120" s="21" t="str">
        <f>IFERROR(CK88/$G120,"")</f>
        <v/>
      </c>
      <c r="CL120" s="21" t="str">
        <f>IFERROR(CL88/$G120,"")</f>
        <v/>
      </c>
      <c r="CM120" s="21" t="str">
        <f>IFERROR(CM88/$G120,"")</f>
        <v/>
      </c>
      <c r="CN120" s="21" t="str">
        <f>IFERROR(CN88/$G120,"")</f>
        <v/>
      </c>
      <c r="CO120" s="21" t="str">
        <f>IFERROR(CO88/$G120,"")</f>
        <v/>
      </c>
      <c r="CP120" s="21" t="str">
        <f>IFERROR(CP88/$G120,"")</f>
        <v/>
      </c>
      <c r="CQ120" s="21" t="str">
        <f>IFERROR(CQ88/$G120,"")</f>
        <v/>
      </c>
      <c r="CR120" s="21" t="str">
        <f>IFERROR(CR88/$G120,"")</f>
        <v/>
      </c>
      <c r="CS120" s="21" t="str">
        <f>IFERROR(CS88/$G120,"")</f>
        <v/>
      </c>
      <c r="CT120" s="21" t="str">
        <f>IFERROR(CT88/$G120,"")</f>
        <v/>
      </c>
      <c r="CU120" s="21" t="str">
        <f>IFERROR(CU88/$G120,"")</f>
        <v/>
      </c>
      <c r="CV120" s="21" t="str">
        <f>IFERROR(CV88/$G120,"")</f>
        <v/>
      </c>
      <c r="CW120" s="21" t="str">
        <f>IFERROR(CW88/$G120,"")</f>
        <v/>
      </c>
      <c r="CX120" s="21" t="str">
        <f>IFERROR(CX88/$G120,"")</f>
        <v/>
      </c>
      <c r="CY120" s="22">
        <f t="shared" si="28"/>
        <v>0.56400000000000006</v>
      </c>
      <c r="CZ120" s="19"/>
      <c r="DA120" s="20"/>
      <c r="DB120" s="8"/>
    </row>
    <row r="121" spans="1:106" ht="30" outlineLevel="1" x14ac:dyDescent="0.25">
      <c r="A121" s="3" t="str">
        <f>A24</f>
        <v>J14</v>
      </c>
      <c r="B121" s="3">
        <f>B24</f>
        <v>0</v>
      </c>
      <c r="C121" s="66" t="str">
        <f>C24</f>
        <v>Highways</v>
      </c>
      <c r="D121" s="3" t="str">
        <f>D24</f>
        <v>Junction 14 - A113 Ongar Rd / B172 Abridge Rd, Abridge</v>
      </c>
      <c r="E121" s="3">
        <f>E24</f>
        <v>0</v>
      </c>
      <c r="F121" s="3">
        <f>F24</f>
        <v>0</v>
      </c>
      <c r="G121" s="43">
        <f>G24</f>
        <v>1000000</v>
      </c>
      <c r="H121" s="21" t="str">
        <f>IFERROR(H89/$G121,"")</f>
        <v/>
      </c>
      <c r="I121" s="21" t="str">
        <f>IFERROR(I89/$G121,"")</f>
        <v/>
      </c>
      <c r="J121" s="21" t="str">
        <f>IFERROR(J89/$G121,"")</f>
        <v/>
      </c>
      <c r="K121" s="21" t="str">
        <f>IFERROR(K89/$G121,"")</f>
        <v/>
      </c>
      <c r="L121" s="21" t="str">
        <f>IFERROR(L89/$G121,"")</f>
        <v/>
      </c>
      <c r="M121" s="21" t="str">
        <f>IFERROR(M89/$G121,"")</f>
        <v/>
      </c>
      <c r="N121" s="21" t="str">
        <f>IFERROR(N89/$G121,"")</f>
        <v/>
      </c>
      <c r="O121" s="21" t="str">
        <f>IFERROR(O89/$G121,"")</f>
        <v/>
      </c>
      <c r="P121" s="21" t="str">
        <f>IFERROR(P89/$G121,"")</f>
        <v/>
      </c>
      <c r="Q121" s="21" t="str">
        <f>IFERROR(Q89/$G121,"")</f>
        <v/>
      </c>
      <c r="R121" s="21" t="str">
        <f>IFERROR(R89/$G121,"")</f>
        <v/>
      </c>
      <c r="S121" s="21" t="str">
        <f>IFERROR(S89/$G121,"")</f>
        <v/>
      </c>
      <c r="T121" s="21" t="str">
        <f>IFERROR(T89/$G121,"")</f>
        <v/>
      </c>
      <c r="U121" s="21" t="str">
        <f>IFERROR(U89/$G121,"")</f>
        <v/>
      </c>
      <c r="V121" s="21" t="str">
        <f>IFERROR(V89/$G121,"")</f>
        <v/>
      </c>
      <c r="W121" s="21" t="str">
        <f>IFERROR(W89/$G121,"")</f>
        <v/>
      </c>
      <c r="X121" s="21" t="str">
        <f>IFERROR(X89/$G121,"")</f>
        <v/>
      </c>
      <c r="Y121" s="21" t="str">
        <f>IFERROR(Y89/$G121,"")</f>
        <v/>
      </c>
      <c r="Z121" s="21" t="str">
        <f>IFERROR(Z89/$G121,"")</f>
        <v/>
      </c>
      <c r="AA121" s="21" t="str">
        <f>IFERROR(AA89/$G121,"")</f>
        <v/>
      </c>
      <c r="AB121" s="21" t="str">
        <f>IFERROR(AB89/$G121,"")</f>
        <v/>
      </c>
      <c r="AC121" s="21" t="str">
        <f>IFERROR(AC89/$G121,"")</f>
        <v/>
      </c>
      <c r="AD121" s="21" t="str">
        <f>IFERROR(AD89/$G121,"")</f>
        <v/>
      </c>
      <c r="AE121" s="21" t="str">
        <f>IFERROR(AE89/$G121,"")</f>
        <v/>
      </c>
      <c r="AF121" s="21" t="str">
        <f>IFERROR(AF89/$G121,"")</f>
        <v/>
      </c>
      <c r="AG121" s="21" t="str">
        <f>IFERROR(AG89/$G121,"")</f>
        <v/>
      </c>
      <c r="AH121" s="21" t="str">
        <f>IFERROR(AH89/$G121,"")</f>
        <v/>
      </c>
      <c r="AI121" s="21" t="str">
        <f>IFERROR(AI89/$G121,"")</f>
        <v/>
      </c>
      <c r="AJ121" s="21" t="str">
        <f>IFERROR(AJ89/$G121,"")</f>
        <v/>
      </c>
      <c r="AK121" s="21" t="str">
        <f>IFERROR(AK89/$G121,"")</f>
        <v/>
      </c>
      <c r="AL121" s="21" t="str">
        <f>IFERROR(AL89/$G121,"")</f>
        <v/>
      </c>
      <c r="AM121" s="21" t="str">
        <f>IFERROR(AM89/$G121,"")</f>
        <v/>
      </c>
      <c r="AN121" s="21" t="str">
        <f>IFERROR(AN89/$G121,"")</f>
        <v/>
      </c>
      <c r="AO121" s="21" t="str">
        <f>IFERROR(AO89/$G121,"")</f>
        <v/>
      </c>
      <c r="AP121" s="21" t="str">
        <f>IFERROR(AP89/$G121,"")</f>
        <v/>
      </c>
      <c r="AQ121" s="21" t="str">
        <f>IFERROR(AQ89/$G121,"")</f>
        <v/>
      </c>
      <c r="AR121" s="21" t="str">
        <f>IFERROR(AR89/$G121,"")</f>
        <v/>
      </c>
      <c r="AS121" s="21" t="str">
        <f>IFERROR(AS89/$G121,"")</f>
        <v/>
      </c>
      <c r="AT121" s="21" t="str">
        <f>IFERROR(AT89/$G121,"")</f>
        <v/>
      </c>
      <c r="AU121" s="21" t="str">
        <f>IFERROR(AU89/$G121,"")</f>
        <v/>
      </c>
      <c r="AV121" s="21" t="str">
        <f>IFERROR(AV89/$G121,"")</f>
        <v/>
      </c>
      <c r="AW121" s="21" t="str">
        <f>IFERROR(AW89/$G121,"")</f>
        <v/>
      </c>
      <c r="AX121" s="21" t="str">
        <f>IFERROR(AX89/$G121,"")</f>
        <v/>
      </c>
      <c r="AY121" s="21" t="str">
        <f>IFERROR(AY89/$G121,"")</f>
        <v/>
      </c>
      <c r="AZ121" s="21" t="str">
        <f>IFERROR(AZ89/$G121,"")</f>
        <v/>
      </c>
      <c r="BA121" s="21" t="str">
        <f>IFERROR(BA89/$G121,"")</f>
        <v/>
      </c>
      <c r="BB121" s="21" t="str">
        <f>IFERROR(BB89/$G121,"")</f>
        <v/>
      </c>
      <c r="BC121" s="21" t="str">
        <f>IFERROR(BC89/$G121,"")</f>
        <v/>
      </c>
      <c r="BD121" s="21" t="str">
        <f>IFERROR(BD89/$G121,"")</f>
        <v/>
      </c>
      <c r="BE121" s="21" t="str">
        <f>IFERROR(BE89/$G121,"")</f>
        <v/>
      </c>
      <c r="BF121" s="21" t="str">
        <f>IFERROR(BF89/$G121,"")</f>
        <v/>
      </c>
      <c r="BG121" s="21" t="str">
        <f>IFERROR(BG89/$G121,"")</f>
        <v/>
      </c>
      <c r="BH121" s="21" t="str">
        <f>IFERROR(BH89/$G121,"")</f>
        <v/>
      </c>
      <c r="BI121" s="21" t="str">
        <f>IFERROR(BI89/$G121,"")</f>
        <v/>
      </c>
      <c r="BJ121" s="21" t="str">
        <f>IFERROR(BJ89/$G121,"")</f>
        <v/>
      </c>
      <c r="BK121" s="21" t="str">
        <f>IFERROR(BK89/$G121,"")</f>
        <v/>
      </c>
      <c r="BL121" s="21" t="str">
        <f>IFERROR(BL89/$G121,"")</f>
        <v/>
      </c>
      <c r="BM121" s="21" t="str">
        <f>IFERROR(BM89/$G121,"")</f>
        <v/>
      </c>
      <c r="BN121" s="21" t="str">
        <f>IFERROR(BN89/$G121,"")</f>
        <v/>
      </c>
      <c r="BO121" s="21" t="str">
        <f>IFERROR(BO89/$G121,"")</f>
        <v/>
      </c>
      <c r="BP121" s="21" t="str">
        <f>IFERROR(BP89/$G121,"")</f>
        <v/>
      </c>
      <c r="BQ121" s="21" t="str">
        <f>IFERROR(BQ89/$G121,"")</f>
        <v/>
      </c>
      <c r="BR121" s="21" t="str">
        <f>IFERROR(BR89/$G121,"")</f>
        <v/>
      </c>
      <c r="BS121" s="21" t="str">
        <f>IFERROR(BS89/$G121,"")</f>
        <v/>
      </c>
      <c r="BT121" s="21" t="str">
        <f>IFERROR(BT89/$G121,"")</f>
        <v/>
      </c>
      <c r="BU121" s="21" t="str">
        <f>IFERROR(BU89/$G121,"")</f>
        <v/>
      </c>
      <c r="BV121" s="21" t="str">
        <f>IFERROR(BV89/$G121,"")</f>
        <v/>
      </c>
      <c r="BW121" s="21" t="str">
        <f>IFERROR(BW89/$G121,"")</f>
        <v/>
      </c>
      <c r="BX121" s="21" t="str">
        <f>IFERROR(BX89/$G121,"")</f>
        <v/>
      </c>
      <c r="BY121" s="21" t="str">
        <f>IFERROR(BY89/$G121,"")</f>
        <v/>
      </c>
      <c r="BZ121" s="21">
        <f>IFERROR(BZ89/$G121,"")</f>
        <v>3.9E-2</v>
      </c>
      <c r="CA121" s="21" t="str">
        <f>IFERROR(CA89/$G121,"")</f>
        <v/>
      </c>
      <c r="CB121" s="21" t="str">
        <f>IFERROR(CB89/$G121,"")</f>
        <v/>
      </c>
      <c r="CC121" s="21" t="str">
        <f>IFERROR(CC89/$G121,"")</f>
        <v/>
      </c>
      <c r="CD121" s="21" t="str">
        <f>IFERROR(CD89/$G121,"")</f>
        <v/>
      </c>
      <c r="CE121" s="21" t="str">
        <f>IFERROR(CE89/$G121,"")</f>
        <v/>
      </c>
      <c r="CF121" s="21" t="str">
        <f>IFERROR(CF89/$G121,"")</f>
        <v/>
      </c>
      <c r="CG121" s="21" t="str">
        <f>IFERROR(CG89/$G121,"")</f>
        <v/>
      </c>
      <c r="CH121" s="21" t="str">
        <f>IFERROR(CH89/$G121,"")</f>
        <v/>
      </c>
      <c r="CI121" s="21" t="str">
        <f>IFERROR(CI89/$G121,"")</f>
        <v/>
      </c>
      <c r="CJ121" s="21" t="str">
        <f>IFERROR(CJ89/$G121,"")</f>
        <v/>
      </c>
      <c r="CK121" s="21" t="str">
        <f>IFERROR(CK89/$G121,"")</f>
        <v/>
      </c>
      <c r="CL121" s="21" t="str">
        <f>IFERROR(CL89/$G121,"")</f>
        <v/>
      </c>
      <c r="CM121" s="21" t="str">
        <f>IFERROR(CM89/$G121,"")</f>
        <v/>
      </c>
      <c r="CN121" s="21" t="str">
        <f>IFERROR(CN89/$G121,"")</f>
        <v/>
      </c>
      <c r="CO121" s="21" t="str">
        <f>IFERROR(CO89/$G121,"")</f>
        <v/>
      </c>
      <c r="CP121" s="21" t="str">
        <f>IFERROR(CP89/$G121,"")</f>
        <v/>
      </c>
      <c r="CQ121" s="21" t="str">
        <f>IFERROR(CQ89/$G121,"")</f>
        <v/>
      </c>
      <c r="CR121" s="21" t="str">
        <f>IFERROR(CR89/$G121,"")</f>
        <v/>
      </c>
      <c r="CS121" s="21" t="str">
        <f>IFERROR(CS89/$G121,"")</f>
        <v/>
      </c>
      <c r="CT121" s="21" t="str">
        <f>IFERROR(CT89/$G121,"")</f>
        <v/>
      </c>
      <c r="CU121" s="21" t="str">
        <f>IFERROR(CU89/$G121,"")</f>
        <v/>
      </c>
      <c r="CV121" s="21" t="str">
        <f>IFERROR(CV89/$G121,"")</f>
        <v/>
      </c>
      <c r="CW121" s="21" t="str">
        <f>IFERROR(CW89/$G121,"")</f>
        <v/>
      </c>
      <c r="CX121" s="21" t="str">
        <f>IFERROR(CX89/$G121,"")</f>
        <v/>
      </c>
      <c r="CY121" s="22">
        <f t="shared" si="28"/>
        <v>3.9E-2</v>
      </c>
      <c r="CZ121" s="19"/>
      <c r="DA121" s="20"/>
      <c r="DB121" s="8"/>
    </row>
    <row r="122" spans="1:106" ht="30" outlineLevel="1" x14ac:dyDescent="0.25">
      <c r="A122" s="3" t="str">
        <f>A25</f>
        <v>J18</v>
      </c>
      <c r="B122" s="3">
        <f>B25</f>
        <v>0</v>
      </c>
      <c r="C122" s="66" t="str">
        <f>C25</f>
        <v>Highways</v>
      </c>
      <c r="D122" s="3" t="str">
        <f>D25</f>
        <v>Junction 18a/b - A121 Church Hill / A1168 Rectory Lane, Loughton</v>
      </c>
      <c r="E122" s="3">
        <f>E25</f>
        <v>0</v>
      </c>
      <c r="F122" s="3">
        <f>F25</f>
        <v>0</v>
      </c>
      <c r="G122" s="43">
        <f>G25</f>
        <v>1000000</v>
      </c>
      <c r="H122" s="21" t="str">
        <f>IFERROR(H90/$G122,"")</f>
        <v/>
      </c>
      <c r="I122" s="21" t="str">
        <f>IFERROR(I90/$G122,"")</f>
        <v/>
      </c>
      <c r="J122" s="21" t="str">
        <f>IFERROR(J90/$G122,"")</f>
        <v/>
      </c>
      <c r="K122" s="21" t="str">
        <f>IFERROR(K90/$G122,"")</f>
        <v/>
      </c>
      <c r="L122" s="21" t="str">
        <f>IFERROR(L90/$G122,"")</f>
        <v/>
      </c>
      <c r="M122" s="21" t="str">
        <f>IFERROR(M90/$G122,"")</f>
        <v/>
      </c>
      <c r="N122" s="21" t="str">
        <f>IFERROR(N90/$G122,"")</f>
        <v/>
      </c>
      <c r="O122" s="21" t="str">
        <f>IFERROR(O90/$G122,"")</f>
        <v/>
      </c>
      <c r="P122" s="21" t="str">
        <f>IFERROR(P90/$G122,"")</f>
        <v/>
      </c>
      <c r="Q122" s="21" t="str">
        <f>IFERROR(Q90/$G122,"")</f>
        <v/>
      </c>
      <c r="R122" s="21" t="str">
        <f>IFERROR(R90/$G122,"")</f>
        <v/>
      </c>
      <c r="S122" s="21" t="str">
        <f>IFERROR(S90/$G122,"")</f>
        <v/>
      </c>
      <c r="T122" s="21" t="str">
        <f>IFERROR(T90/$G122,"")</f>
        <v/>
      </c>
      <c r="U122" s="21" t="str">
        <f>IFERROR(U90/$G122,"")</f>
        <v/>
      </c>
      <c r="V122" s="21">
        <f>IFERROR(V90/$G122,"")</f>
        <v>0.16500000000000001</v>
      </c>
      <c r="W122" s="21">
        <f>IFERROR(W90/$G122,"")</f>
        <v>0.192</v>
      </c>
      <c r="X122" s="21" t="str">
        <f>IFERROR(X90/$G122,"")</f>
        <v/>
      </c>
      <c r="Y122" s="21">
        <f>IFERROR(Y90/$G122,"")</f>
        <v>0.217</v>
      </c>
      <c r="Z122" s="21">
        <f>IFERROR(Z90/$G122,"")</f>
        <v>0.154</v>
      </c>
      <c r="AA122" s="21" t="str">
        <f>IFERROR(AA90/$G122,"")</f>
        <v/>
      </c>
      <c r="AB122" s="21">
        <f>IFERROR(AB90/$G122,"")</f>
        <v>0.02</v>
      </c>
      <c r="AC122" s="21">
        <f>IFERROR(AC90/$G122,"")</f>
        <v>2.9000000000000001E-2</v>
      </c>
      <c r="AD122" s="21">
        <f>IFERROR(AD90/$G122,"")</f>
        <v>0.111</v>
      </c>
      <c r="AE122" s="21" t="str">
        <f>IFERROR(AE90/$G122,"")</f>
        <v/>
      </c>
      <c r="AF122" s="21" t="str">
        <f>IFERROR(AF90/$G122,"")</f>
        <v/>
      </c>
      <c r="AG122" s="21" t="str">
        <f>IFERROR(AG90/$G122,"")</f>
        <v/>
      </c>
      <c r="AH122" s="21" t="str">
        <f>IFERROR(AH90/$G122,"")</f>
        <v/>
      </c>
      <c r="AI122" s="21">
        <f>IFERROR(AI90/$G122,"")</f>
        <v>3.3000000000000002E-2</v>
      </c>
      <c r="AJ122" s="21" t="str">
        <f>IFERROR(AJ90/$G122,"")</f>
        <v/>
      </c>
      <c r="AK122" s="21" t="str">
        <f>IFERROR(AK90/$G122,"")</f>
        <v/>
      </c>
      <c r="AL122" s="21" t="str">
        <f>IFERROR(AL90/$G122,"")</f>
        <v/>
      </c>
      <c r="AM122" s="21" t="str">
        <f>IFERROR(AM90/$G122,"")</f>
        <v/>
      </c>
      <c r="AN122" s="21" t="str">
        <f>IFERROR(AN90/$G122,"")</f>
        <v/>
      </c>
      <c r="AO122" s="21" t="str">
        <f>IFERROR(AO90/$G122,"")</f>
        <v/>
      </c>
      <c r="AP122" s="21" t="str">
        <f>IFERROR(AP90/$G122,"")</f>
        <v/>
      </c>
      <c r="AQ122" s="21" t="str">
        <f>IFERROR(AQ90/$G122,"")</f>
        <v/>
      </c>
      <c r="AR122" s="21" t="str">
        <f>IFERROR(AR90/$G122,"")</f>
        <v/>
      </c>
      <c r="AS122" s="21" t="str">
        <f>IFERROR(AS90/$G122,"")</f>
        <v/>
      </c>
      <c r="AT122" s="21" t="str">
        <f>IFERROR(AT90/$G122,"")</f>
        <v/>
      </c>
      <c r="AU122" s="21" t="str">
        <f>IFERROR(AU90/$G122,"")</f>
        <v/>
      </c>
      <c r="AV122" s="21" t="str">
        <f>IFERROR(AV90/$G122,"")</f>
        <v/>
      </c>
      <c r="AW122" s="21" t="str">
        <f>IFERROR(AW90/$G122,"")</f>
        <v/>
      </c>
      <c r="AX122" s="21" t="str">
        <f>IFERROR(AX90/$G122,"")</f>
        <v/>
      </c>
      <c r="AY122" s="21" t="str">
        <f>IFERROR(AY90/$G122,"")</f>
        <v/>
      </c>
      <c r="AZ122" s="21" t="str">
        <f>IFERROR(AZ90/$G122,"")</f>
        <v/>
      </c>
      <c r="BA122" s="21" t="str">
        <f>IFERROR(BA90/$G122,"")</f>
        <v/>
      </c>
      <c r="BB122" s="21" t="str">
        <f>IFERROR(BB90/$G122,"")</f>
        <v/>
      </c>
      <c r="BC122" s="21" t="str">
        <f>IFERROR(BC90/$G122,"")</f>
        <v/>
      </c>
      <c r="BD122" s="21" t="str">
        <f>IFERROR(BD90/$G122,"")</f>
        <v/>
      </c>
      <c r="BE122" s="21" t="str">
        <f>IFERROR(BE90/$G122,"")</f>
        <v/>
      </c>
      <c r="BF122" s="21" t="str">
        <f>IFERROR(BF90/$G122,"")</f>
        <v/>
      </c>
      <c r="BG122" s="21" t="str">
        <f>IFERROR(BG90/$G122,"")</f>
        <v/>
      </c>
      <c r="BH122" s="21" t="str">
        <f>IFERROR(BH90/$G122,"")</f>
        <v/>
      </c>
      <c r="BI122" s="21" t="str">
        <f>IFERROR(BI90/$G122,"")</f>
        <v/>
      </c>
      <c r="BJ122" s="21" t="str">
        <f>IFERROR(BJ90/$G122,"")</f>
        <v/>
      </c>
      <c r="BK122" s="21" t="str">
        <f>IFERROR(BK90/$G122,"")</f>
        <v/>
      </c>
      <c r="BL122" s="21" t="str">
        <f>IFERROR(BL90/$G122,"")</f>
        <v/>
      </c>
      <c r="BM122" s="21" t="str">
        <f>IFERROR(BM90/$G122,"")</f>
        <v/>
      </c>
      <c r="BN122" s="21" t="str">
        <f>IFERROR(BN90/$G122,"")</f>
        <v/>
      </c>
      <c r="BO122" s="21" t="str">
        <f>IFERROR(BO90/$G122,"")</f>
        <v/>
      </c>
      <c r="BP122" s="21" t="str">
        <f>IFERROR(BP90/$G122,"")</f>
        <v/>
      </c>
      <c r="BQ122" s="21" t="str">
        <f>IFERROR(BQ90/$G122,"")</f>
        <v/>
      </c>
      <c r="BR122" s="21" t="str">
        <f>IFERROR(BR90/$G122,"")</f>
        <v/>
      </c>
      <c r="BS122" s="21" t="str">
        <f>IFERROR(BS90/$G122,"")</f>
        <v/>
      </c>
      <c r="BT122" s="21" t="str">
        <f>IFERROR(BT90/$G122,"")</f>
        <v/>
      </c>
      <c r="BU122" s="21" t="str">
        <f>IFERROR(BU90/$G122,"")</f>
        <v/>
      </c>
      <c r="BV122" s="21" t="str">
        <f>IFERROR(BV90/$G122,"")</f>
        <v/>
      </c>
      <c r="BW122" s="21" t="str">
        <f>IFERROR(BW90/$G122,"")</f>
        <v/>
      </c>
      <c r="BX122" s="21" t="str">
        <f>IFERROR(BX90/$G122,"")</f>
        <v/>
      </c>
      <c r="BY122" s="21" t="str">
        <f>IFERROR(BY90/$G122,"")</f>
        <v/>
      </c>
      <c r="BZ122" s="21" t="str">
        <f>IFERROR(BZ90/$G122,"")</f>
        <v/>
      </c>
      <c r="CA122" s="21" t="str">
        <f>IFERROR(CA90/$G122,"")</f>
        <v/>
      </c>
      <c r="CB122" s="21" t="str">
        <f>IFERROR(CB90/$G122,"")</f>
        <v/>
      </c>
      <c r="CC122" s="21" t="str">
        <f>IFERROR(CC90/$G122,"")</f>
        <v/>
      </c>
      <c r="CD122" s="21" t="str">
        <f>IFERROR(CD90/$G122,"")</f>
        <v/>
      </c>
      <c r="CE122" s="21" t="str">
        <f>IFERROR(CE90/$G122,"")</f>
        <v/>
      </c>
      <c r="CF122" s="21" t="str">
        <f>IFERROR(CF90/$G122,"")</f>
        <v/>
      </c>
      <c r="CG122" s="21" t="str">
        <f>IFERROR(CG90/$G122,"")</f>
        <v/>
      </c>
      <c r="CH122" s="21" t="str">
        <f>IFERROR(CH90/$G122,"")</f>
        <v/>
      </c>
      <c r="CI122" s="21" t="str">
        <f>IFERROR(CI90/$G122,"")</f>
        <v/>
      </c>
      <c r="CJ122" s="21" t="str">
        <f>IFERROR(CJ90/$G122,"")</f>
        <v/>
      </c>
      <c r="CK122" s="21" t="str">
        <f>IFERROR(CK90/$G122,"")</f>
        <v/>
      </c>
      <c r="CL122" s="21" t="str">
        <f>IFERROR(CL90/$G122,"")</f>
        <v/>
      </c>
      <c r="CM122" s="21" t="str">
        <f>IFERROR(CM90/$G122,"")</f>
        <v/>
      </c>
      <c r="CN122" s="21" t="str">
        <f>IFERROR(CN90/$G122,"")</f>
        <v/>
      </c>
      <c r="CO122" s="21" t="str">
        <f>IFERROR(CO90/$G122,"")</f>
        <v/>
      </c>
      <c r="CP122" s="21" t="str">
        <f>IFERROR(CP90/$G122,"")</f>
        <v/>
      </c>
      <c r="CQ122" s="21" t="str">
        <f>IFERROR(CQ90/$G122,"")</f>
        <v/>
      </c>
      <c r="CR122" s="21" t="str">
        <f>IFERROR(CR90/$G122,"")</f>
        <v/>
      </c>
      <c r="CS122" s="21" t="str">
        <f>IFERROR(CS90/$G122,"")</f>
        <v/>
      </c>
      <c r="CT122" s="21" t="str">
        <f>IFERROR(CT90/$G122,"")</f>
        <v/>
      </c>
      <c r="CU122" s="21" t="str">
        <f>IFERROR(CU90/$G122,"")</f>
        <v/>
      </c>
      <c r="CV122" s="21" t="str">
        <f>IFERROR(CV90/$G122,"")</f>
        <v/>
      </c>
      <c r="CW122" s="21" t="str">
        <f>IFERROR(CW90/$G122,"")</f>
        <v/>
      </c>
      <c r="CX122" s="21" t="str">
        <f>IFERROR(CX90/$G122,"")</f>
        <v/>
      </c>
      <c r="CY122" s="22">
        <f t="shared" si="28"/>
        <v>0.92100000000000004</v>
      </c>
      <c r="CZ122" s="19"/>
      <c r="DA122" s="20"/>
      <c r="DB122" s="8"/>
    </row>
    <row r="123" spans="1:106" ht="30" outlineLevel="1" x14ac:dyDescent="0.25">
      <c r="A123" s="3" t="str">
        <f>A26</f>
        <v>J19</v>
      </c>
      <c r="B123" s="3" t="str">
        <f>B26</f>
        <v>THB5</v>
      </c>
      <c r="C123" s="66" t="str">
        <f>C26</f>
        <v>Highways</v>
      </c>
      <c r="D123" s="3" t="str">
        <f>D26</f>
        <v>Junction 19 – B172 Coppice Road / Piercing Hill Signalised Junction, Theydon Bois</v>
      </c>
      <c r="E123" s="3" t="str">
        <f>E26</f>
        <v>Priority junction</v>
      </c>
      <c r="F123" s="3">
        <f>F26</f>
        <v>0</v>
      </c>
      <c r="G123" s="43">
        <f>G26</f>
        <v>1000000</v>
      </c>
      <c r="H123" s="21" t="str">
        <f>IFERROR(H91/$G123,"")</f>
        <v/>
      </c>
      <c r="I123" s="21" t="str">
        <f>IFERROR(I91/$G123,"")</f>
        <v/>
      </c>
      <c r="J123" s="21" t="str">
        <f>IFERROR(J91/$G123,"")</f>
        <v/>
      </c>
      <c r="K123" s="21">
        <f>IFERROR(K91/$G123,"")</f>
        <v>0.45</v>
      </c>
      <c r="L123" s="21">
        <f>IFERROR(L91/$G123,"")</f>
        <v>0.5</v>
      </c>
      <c r="M123" s="21">
        <f>IFERROR(M91/$G123,"")</f>
        <v>8.8999999999999996E-2</v>
      </c>
      <c r="N123" s="21">
        <f>IFERROR(N91/$G123,"")</f>
        <v>3.4000000000000002E-2</v>
      </c>
      <c r="O123" s="21">
        <f>IFERROR(O91/$G123,"")</f>
        <v>4.2999999999999997E-2</v>
      </c>
      <c r="P123" s="21">
        <f>IFERROR(P91/$G123,"")</f>
        <v>4.7E-2</v>
      </c>
      <c r="Q123" s="21">
        <f>IFERROR(Q91/$G123,"")</f>
        <v>3.1E-2</v>
      </c>
      <c r="R123" s="21">
        <f>IFERROR(R91/$G123,"")</f>
        <v>4.3999999999999997E-2</v>
      </c>
      <c r="S123" s="21">
        <f>IFERROR(S91/$G123,"")</f>
        <v>0.05</v>
      </c>
      <c r="T123" s="21" t="str">
        <f>IFERROR(T91/$G123,"")</f>
        <v/>
      </c>
      <c r="U123" s="21" t="str">
        <f>IFERROR(U91/$G123,"")</f>
        <v/>
      </c>
      <c r="V123" s="21" t="str">
        <f>IFERROR(V91/$G123,"")</f>
        <v/>
      </c>
      <c r="W123" s="21" t="str">
        <f>IFERROR(W91/$G123,"")</f>
        <v/>
      </c>
      <c r="X123" s="21" t="str">
        <f>IFERROR(X91/$G123,"")</f>
        <v/>
      </c>
      <c r="Y123" s="21" t="str">
        <f>IFERROR(Y91/$G123,"")</f>
        <v/>
      </c>
      <c r="Z123" s="21" t="str">
        <f>IFERROR(Z91/$G123,"")</f>
        <v/>
      </c>
      <c r="AA123" s="21" t="str">
        <f>IFERROR(AA91/$G123,"")</f>
        <v/>
      </c>
      <c r="AB123" s="21" t="str">
        <f>IFERROR(AB91/$G123,"")</f>
        <v/>
      </c>
      <c r="AC123" s="21" t="str">
        <f>IFERROR(AC91/$G123,"")</f>
        <v/>
      </c>
      <c r="AD123" s="21" t="str">
        <f>IFERROR(AD91/$G123,"")</f>
        <v/>
      </c>
      <c r="AE123" s="21" t="str">
        <f>IFERROR(AE91/$G123,"")</f>
        <v/>
      </c>
      <c r="AF123" s="21" t="str">
        <f>IFERROR(AF91/$G123,"")</f>
        <v/>
      </c>
      <c r="AG123" s="21" t="str">
        <f>IFERROR(AG91/$G123,"")</f>
        <v/>
      </c>
      <c r="AH123" s="21" t="str">
        <f>IFERROR(AH91/$G123,"")</f>
        <v/>
      </c>
      <c r="AI123" s="21" t="str">
        <f>IFERROR(AI91/$G123,"")</f>
        <v/>
      </c>
      <c r="AJ123" s="21" t="str">
        <f>IFERROR(AJ91/$G123,"")</f>
        <v/>
      </c>
      <c r="AK123" s="21" t="str">
        <f>IFERROR(AK91/$G123,"")</f>
        <v/>
      </c>
      <c r="AL123" s="21" t="str">
        <f>IFERROR(AL91/$G123,"")</f>
        <v/>
      </c>
      <c r="AM123" s="21" t="str">
        <f>IFERROR(AM91/$G123,"")</f>
        <v/>
      </c>
      <c r="AN123" s="21" t="str">
        <f>IFERROR(AN91/$G123,"")</f>
        <v/>
      </c>
      <c r="AO123" s="21" t="str">
        <f>IFERROR(AO91/$G123,"")</f>
        <v/>
      </c>
      <c r="AP123" s="21" t="str">
        <f>IFERROR(AP91/$G123,"")</f>
        <v/>
      </c>
      <c r="AQ123" s="21" t="str">
        <f>IFERROR(AQ91/$G123,"")</f>
        <v/>
      </c>
      <c r="AR123" s="21" t="str">
        <f>IFERROR(AR91/$G123,"")</f>
        <v/>
      </c>
      <c r="AS123" s="21" t="str">
        <f>IFERROR(AS91/$G123,"")</f>
        <v/>
      </c>
      <c r="AT123" s="21" t="str">
        <f>IFERROR(AT91/$G123,"")</f>
        <v/>
      </c>
      <c r="AU123" s="21" t="str">
        <f>IFERROR(AU91/$G123,"")</f>
        <v/>
      </c>
      <c r="AV123" s="21" t="str">
        <f>IFERROR(AV91/$G123,"")</f>
        <v/>
      </c>
      <c r="AW123" s="21" t="str">
        <f>IFERROR(AW91/$G123,"")</f>
        <v/>
      </c>
      <c r="AX123" s="21" t="str">
        <f>IFERROR(AX91/$G123,"")</f>
        <v/>
      </c>
      <c r="AY123" s="21" t="str">
        <f>IFERROR(AY91/$G123,"")</f>
        <v/>
      </c>
      <c r="AZ123" s="21" t="str">
        <f>IFERROR(AZ91/$G123,"")</f>
        <v/>
      </c>
      <c r="BA123" s="21" t="str">
        <f>IFERROR(BA91/$G123,"")</f>
        <v/>
      </c>
      <c r="BB123" s="21" t="str">
        <f>IFERROR(BB91/$G123,"")</f>
        <v/>
      </c>
      <c r="BC123" s="21" t="str">
        <f>IFERROR(BC91/$G123,"")</f>
        <v/>
      </c>
      <c r="BD123" s="21" t="str">
        <f>IFERROR(BD91/$G123,"")</f>
        <v/>
      </c>
      <c r="BE123" s="21" t="str">
        <f>IFERROR(BE91/$G123,"")</f>
        <v/>
      </c>
      <c r="BF123" s="21" t="str">
        <f>IFERROR(BF91/$G123,"")</f>
        <v/>
      </c>
      <c r="BG123" s="21" t="str">
        <f>IFERROR(BG91/$G123,"")</f>
        <v/>
      </c>
      <c r="BH123" s="21" t="str">
        <f>IFERROR(BH91/$G123,"")</f>
        <v/>
      </c>
      <c r="BI123" s="21" t="str">
        <f>IFERROR(BI91/$G123,"")</f>
        <v/>
      </c>
      <c r="BJ123" s="21" t="str">
        <f>IFERROR(BJ91/$G123,"")</f>
        <v/>
      </c>
      <c r="BK123" s="21" t="str">
        <f>IFERROR(BK91/$G123,"")</f>
        <v/>
      </c>
      <c r="BL123" s="21" t="str">
        <f>IFERROR(BL91/$G123,"")</f>
        <v/>
      </c>
      <c r="BM123" s="21" t="str">
        <f>IFERROR(BM91/$G123,"")</f>
        <v/>
      </c>
      <c r="BN123" s="21" t="str">
        <f>IFERROR(BN91/$G123,"")</f>
        <v/>
      </c>
      <c r="BO123" s="21" t="str">
        <f>IFERROR(BO91/$G123,"")</f>
        <v/>
      </c>
      <c r="BP123" s="21" t="str">
        <f>IFERROR(BP91/$G123,"")</f>
        <v/>
      </c>
      <c r="BQ123" s="21" t="str">
        <f>IFERROR(BQ91/$G123,"")</f>
        <v/>
      </c>
      <c r="BR123" s="21" t="str">
        <f>IFERROR(BR91/$G123,"")</f>
        <v/>
      </c>
      <c r="BS123" s="21" t="str">
        <f>IFERROR(BS91/$G123,"")</f>
        <v/>
      </c>
      <c r="BT123" s="21" t="str">
        <f>IFERROR(BT91/$G123,"")</f>
        <v/>
      </c>
      <c r="BU123" s="21" t="str">
        <f>IFERROR(BU91/$G123,"")</f>
        <v/>
      </c>
      <c r="BV123" s="21" t="str">
        <f>IFERROR(BV91/$G123,"")</f>
        <v/>
      </c>
      <c r="BW123" s="21" t="str">
        <f>IFERROR(BW91/$G123,"")</f>
        <v/>
      </c>
      <c r="BX123" s="21" t="str">
        <f>IFERROR(BX91/$G123,"")</f>
        <v/>
      </c>
      <c r="BY123" s="21" t="str">
        <f>IFERROR(BY91/$G123,"")</f>
        <v/>
      </c>
      <c r="BZ123" s="21" t="str">
        <f>IFERROR(BZ91/$G123,"")</f>
        <v/>
      </c>
      <c r="CA123" s="21" t="str">
        <f>IFERROR(CA91/$G123,"")</f>
        <v/>
      </c>
      <c r="CB123" s="21" t="str">
        <f>IFERROR(CB91/$G123,"")</f>
        <v/>
      </c>
      <c r="CC123" s="21" t="str">
        <f>IFERROR(CC91/$G123,"")</f>
        <v/>
      </c>
      <c r="CD123" s="21" t="str">
        <f>IFERROR(CD91/$G123,"")</f>
        <v/>
      </c>
      <c r="CE123" s="21" t="str">
        <f>IFERROR(CE91/$G123,"")</f>
        <v/>
      </c>
      <c r="CF123" s="21" t="str">
        <f>IFERROR(CF91/$G123,"")</f>
        <v/>
      </c>
      <c r="CG123" s="21" t="str">
        <f>IFERROR(CG91/$G123,"")</f>
        <v/>
      </c>
      <c r="CH123" s="21" t="str">
        <f>IFERROR(CH91/$G123,"")</f>
        <v/>
      </c>
      <c r="CI123" s="21" t="str">
        <f>IFERROR(CI91/$G123,"")</f>
        <v/>
      </c>
      <c r="CJ123" s="21" t="str">
        <f>IFERROR(CJ91/$G123,"")</f>
        <v/>
      </c>
      <c r="CK123" s="21">
        <f>IFERROR(CK91/$G123,"")</f>
        <v>0.124</v>
      </c>
      <c r="CL123" s="21">
        <f>IFERROR(CL91/$G123,"")</f>
        <v>4.8000000000000001E-2</v>
      </c>
      <c r="CM123" s="21" t="str">
        <f>IFERROR(CM91/$G123,"")</f>
        <v/>
      </c>
      <c r="CN123" s="21" t="str">
        <f>IFERROR(CN91/$G123,"")</f>
        <v/>
      </c>
      <c r="CO123" s="21" t="str">
        <f>IFERROR(CO91/$G123,"")</f>
        <v/>
      </c>
      <c r="CP123" s="21" t="str">
        <f>IFERROR(CP91/$G123,"")</f>
        <v/>
      </c>
      <c r="CQ123" s="21" t="str">
        <f>IFERROR(CQ91/$G123,"")</f>
        <v/>
      </c>
      <c r="CR123" s="21" t="str">
        <f>IFERROR(CR91/$G123,"")</f>
        <v/>
      </c>
      <c r="CS123" s="21" t="str">
        <f>IFERROR(CS91/$G123,"")</f>
        <v/>
      </c>
      <c r="CT123" s="21" t="str">
        <f>IFERROR(CT91/$G123,"")</f>
        <v/>
      </c>
      <c r="CU123" s="21" t="str">
        <f>IFERROR(CU91/$G123,"")</f>
        <v/>
      </c>
      <c r="CV123" s="21" t="str">
        <f>IFERROR(CV91/$G123,"")</f>
        <v/>
      </c>
      <c r="CW123" s="21" t="str">
        <f>IFERROR(CW91/$G123,"")</f>
        <v/>
      </c>
      <c r="CX123" s="21" t="str">
        <f>IFERROR(CX91/$G123,"")</f>
        <v/>
      </c>
      <c r="CY123" s="22">
        <f t="shared" si="28"/>
        <v>1.46</v>
      </c>
      <c r="CZ123" s="19"/>
      <c r="DA123" s="20"/>
      <c r="DB123" s="8"/>
    </row>
    <row r="124" spans="1:106" ht="45" outlineLevel="1" x14ac:dyDescent="0.25">
      <c r="A124" s="3" t="str">
        <f>A27</f>
        <v>J21</v>
      </c>
      <c r="B124" s="3">
        <f>B27</f>
        <v>0</v>
      </c>
      <c r="C124" s="66" t="str">
        <f>C27</f>
        <v>Highways</v>
      </c>
      <c r="D124" s="3" t="str">
        <f>D27</f>
        <v>Junction 21 – M25 J26 Northern Roundabout, Waltham Abbey</v>
      </c>
      <c r="E124" s="3" t="str">
        <f>E27</f>
        <v>Roundabout junction</v>
      </c>
      <c r="F124" s="3" t="str">
        <f>F27</f>
        <v>No improvements proposed. Effects on junction capacity within acceptable allowances - not apportioned on this basis.</v>
      </c>
      <c r="G124" s="43">
        <f>G27</f>
        <v>0</v>
      </c>
      <c r="H124" s="21" t="str">
        <f>IFERROR(H92/$G124,"")</f>
        <v/>
      </c>
      <c r="I124" s="21" t="str">
        <f>IFERROR(I92/$G124,"")</f>
        <v/>
      </c>
      <c r="J124" s="21" t="str">
        <f>IFERROR(J92/$G124,"")</f>
        <v/>
      </c>
      <c r="K124" s="21" t="str">
        <f>IFERROR(K92/$G124,"")</f>
        <v/>
      </c>
      <c r="L124" s="21" t="str">
        <f>IFERROR(L92/$G124,"")</f>
        <v/>
      </c>
      <c r="M124" s="21" t="str">
        <f>IFERROR(M92/$G124,"")</f>
        <v/>
      </c>
      <c r="N124" s="21" t="str">
        <f>IFERROR(N92/$G124,"")</f>
        <v/>
      </c>
      <c r="O124" s="21" t="str">
        <f>IFERROR(O92/$G124,"")</f>
        <v/>
      </c>
      <c r="P124" s="21" t="str">
        <f>IFERROR(P92/$G124,"")</f>
        <v/>
      </c>
      <c r="Q124" s="21" t="str">
        <f>IFERROR(Q92/$G124,"")</f>
        <v/>
      </c>
      <c r="R124" s="21" t="str">
        <f>IFERROR(R92/$G124,"")</f>
        <v/>
      </c>
      <c r="S124" s="21" t="str">
        <f>IFERROR(S92/$G124,"")</f>
        <v/>
      </c>
      <c r="T124" s="21" t="str">
        <f>IFERROR(T92/$G124,"")</f>
        <v/>
      </c>
      <c r="U124" s="21" t="str">
        <f>IFERROR(U92/$G124,"")</f>
        <v/>
      </c>
      <c r="V124" s="21" t="str">
        <f>IFERROR(V92/$G124,"")</f>
        <v/>
      </c>
      <c r="W124" s="21" t="str">
        <f>IFERROR(W92/$G124,"")</f>
        <v/>
      </c>
      <c r="X124" s="21" t="str">
        <f>IFERROR(X92/$G124,"")</f>
        <v/>
      </c>
      <c r="Y124" s="21" t="str">
        <f>IFERROR(Y92/$G124,"")</f>
        <v/>
      </c>
      <c r="Z124" s="21" t="str">
        <f>IFERROR(Z92/$G124,"")</f>
        <v/>
      </c>
      <c r="AA124" s="21" t="str">
        <f>IFERROR(AA92/$G124,"")</f>
        <v/>
      </c>
      <c r="AB124" s="21" t="str">
        <f>IFERROR(AB92/$G124,"")</f>
        <v/>
      </c>
      <c r="AC124" s="21" t="str">
        <f>IFERROR(AC92/$G124,"")</f>
        <v/>
      </c>
      <c r="AD124" s="21" t="str">
        <f>IFERROR(AD92/$G124,"")</f>
        <v/>
      </c>
      <c r="AE124" s="21" t="str">
        <f>IFERROR(AE92/$G124,"")</f>
        <v/>
      </c>
      <c r="AF124" s="21" t="str">
        <f>IFERROR(AF92/$G124,"")</f>
        <v/>
      </c>
      <c r="AG124" s="21" t="str">
        <f>IFERROR(AG92/$G124,"")</f>
        <v/>
      </c>
      <c r="AH124" s="21" t="str">
        <f>IFERROR(AH92/$G124,"")</f>
        <v/>
      </c>
      <c r="AI124" s="21" t="str">
        <f>IFERROR(AI92/$G124,"")</f>
        <v/>
      </c>
      <c r="AJ124" s="21" t="str">
        <f>IFERROR(AJ92/$G124,"")</f>
        <v/>
      </c>
      <c r="AK124" s="21" t="str">
        <f>IFERROR(AK92/$G124,"")</f>
        <v/>
      </c>
      <c r="AL124" s="21" t="str">
        <f>IFERROR(AL92/$G124,"")</f>
        <v/>
      </c>
      <c r="AM124" s="21" t="str">
        <f>IFERROR(AM92/$G124,"")</f>
        <v/>
      </c>
      <c r="AN124" s="21" t="str">
        <f>IFERROR(AN92/$G124,"")</f>
        <v/>
      </c>
      <c r="AO124" s="21" t="str">
        <f>IFERROR(AO92/$G124,"")</f>
        <v/>
      </c>
      <c r="AP124" s="21" t="str">
        <f>IFERROR(AP92/$G124,"")</f>
        <v/>
      </c>
      <c r="AQ124" s="21" t="str">
        <f>IFERROR(AQ92/$G124,"")</f>
        <v/>
      </c>
      <c r="AR124" s="21" t="str">
        <f>IFERROR(AR92/$G124,"")</f>
        <v/>
      </c>
      <c r="AS124" s="21" t="str">
        <f>IFERROR(AS92/$G124,"")</f>
        <v/>
      </c>
      <c r="AT124" s="21" t="str">
        <f>IFERROR(AT92/$G124,"")</f>
        <v/>
      </c>
      <c r="AU124" s="21" t="str">
        <f>IFERROR(AU92/$G124,"")</f>
        <v/>
      </c>
      <c r="AV124" s="21" t="str">
        <f>IFERROR(AV92/$G124,"")</f>
        <v/>
      </c>
      <c r="AW124" s="21" t="str">
        <f>IFERROR(AW92/$G124,"")</f>
        <v/>
      </c>
      <c r="AX124" s="21" t="str">
        <f>IFERROR(AX92/$G124,"")</f>
        <v/>
      </c>
      <c r="AY124" s="21" t="str">
        <f>IFERROR(AY92/$G124,"")</f>
        <v/>
      </c>
      <c r="AZ124" s="21" t="str">
        <f>IFERROR(AZ92/$G124,"")</f>
        <v/>
      </c>
      <c r="BA124" s="21" t="str">
        <f>IFERROR(BA92/$G124,"")</f>
        <v/>
      </c>
      <c r="BB124" s="21" t="str">
        <f>IFERROR(BB92/$G124,"")</f>
        <v/>
      </c>
      <c r="BC124" s="21" t="str">
        <f>IFERROR(BC92/$G124,"")</f>
        <v/>
      </c>
      <c r="BD124" s="21" t="str">
        <f>IFERROR(BD92/$G124,"")</f>
        <v/>
      </c>
      <c r="BE124" s="21" t="str">
        <f>IFERROR(BE92/$G124,"")</f>
        <v/>
      </c>
      <c r="BF124" s="21" t="str">
        <f>IFERROR(BF92/$G124,"")</f>
        <v/>
      </c>
      <c r="BG124" s="21" t="str">
        <f>IFERROR(BG92/$G124,"")</f>
        <v/>
      </c>
      <c r="BH124" s="21" t="str">
        <f>IFERROR(BH92/$G124,"")</f>
        <v/>
      </c>
      <c r="BI124" s="21" t="str">
        <f>IFERROR(BI92/$G124,"")</f>
        <v/>
      </c>
      <c r="BJ124" s="21" t="str">
        <f>IFERROR(BJ92/$G124,"")</f>
        <v/>
      </c>
      <c r="BK124" s="21" t="str">
        <f>IFERROR(BK92/$G124,"")</f>
        <v/>
      </c>
      <c r="BL124" s="21" t="str">
        <f>IFERROR(BL92/$G124,"")</f>
        <v/>
      </c>
      <c r="BM124" s="21" t="str">
        <f>IFERROR(BM92/$G124,"")</f>
        <v/>
      </c>
      <c r="BN124" s="21" t="str">
        <f>IFERROR(BN92/$G124,"")</f>
        <v/>
      </c>
      <c r="BO124" s="21" t="str">
        <f>IFERROR(BO92/$G124,"")</f>
        <v/>
      </c>
      <c r="BP124" s="21" t="str">
        <f>IFERROR(BP92/$G124,"")</f>
        <v/>
      </c>
      <c r="BQ124" s="21" t="str">
        <f>IFERROR(BQ92/$G124,"")</f>
        <v/>
      </c>
      <c r="BR124" s="21" t="str">
        <f>IFERROR(BR92/$G124,"")</f>
        <v/>
      </c>
      <c r="BS124" s="21" t="str">
        <f>IFERROR(BS92/$G124,"")</f>
        <v/>
      </c>
      <c r="BT124" s="21" t="str">
        <f>IFERROR(BT92/$G124,"")</f>
        <v/>
      </c>
      <c r="BU124" s="21" t="str">
        <f>IFERROR(BU92/$G124,"")</f>
        <v/>
      </c>
      <c r="BV124" s="21" t="str">
        <f>IFERROR(BV92/$G124,"")</f>
        <v/>
      </c>
      <c r="BW124" s="21" t="str">
        <f>IFERROR(BW92/$G124,"")</f>
        <v/>
      </c>
      <c r="BX124" s="21" t="str">
        <f>IFERROR(BX92/$G124,"")</f>
        <v/>
      </c>
      <c r="BY124" s="21" t="str">
        <f>IFERROR(BY92/$G124,"")</f>
        <v/>
      </c>
      <c r="BZ124" s="21" t="str">
        <f>IFERROR(BZ92/$G124,"")</f>
        <v/>
      </c>
      <c r="CA124" s="21" t="str">
        <f>IFERROR(CA92/$G124,"")</f>
        <v/>
      </c>
      <c r="CB124" s="21" t="str">
        <f>IFERROR(CB92/$G124,"")</f>
        <v/>
      </c>
      <c r="CC124" s="21" t="str">
        <f>IFERROR(CC92/$G124,"")</f>
        <v/>
      </c>
      <c r="CD124" s="21" t="str">
        <f>IFERROR(CD92/$G124,"")</f>
        <v/>
      </c>
      <c r="CE124" s="21" t="str">
        <f>IFERROR(CE92/$G124,"")</f>
        <v/>
      </c>
      <c r="CF124" s="21" t="str">
        <f>IFERROR(CF92/$G124,"")</f>
        <v/>
      </c>
      <c r="CG124" s="21" t="str">
        <f>IFERROR(CG92/$G124,"")</f>
        <v/>
      </c>
      <c r="CH124" s="21" t="str">
        <f>IFERROR(CH92/$G124,"")</f>
        <v/>
      </c>
      <c r="CI124" s="21" t="str">
        <f>IFERROR(CI92/$G124,"")</f>
        <v/>
      </c>
      <c r="CJ124" s="21" t="str">
        <f>IFERROR(CJ92/$G124,"")</f>
        <v/>
      </c>
      <c r="CK124" s="21" t="str">
        <f>IFERROR(CK92/$G124,"")</f>
        <v/>
      </c>
      <c r="CL124" s="21" t="str">
        <f>IFERROR(CL92/$G124,"")</f>
        <v/>
      </c>
      <c r="CM124" s="21" t="str">
        <f>IFERROR(CM92/$G124,"")</f>
        <v/>
      </c>
      <c r="CN124" s="21" t="str">
        <f>IFERROR(CN92/$G124,"")</f>
        <v/>
      </c>
      <c r="CO124" s="21" t="str">
        <f>IFERROR(CO92/$G124,"")</f>
        <v/>
      </c>
      <c r="CP124" s="21" t="str">
        <f>IFERROR(CP92/$G124,"")</f>
        <v/>
      </c>
      <c r="CQ124" s="21" t="str">
        <f>IFERROR(CQ92/$G124,"")</f>
        <v/>
      </c>
      <c r="CR124" s="21" t="str">
        <f>IFERROR(CR92/$G124,"")</f>
        <v/>
      </c>
      <c r="CS124" s="21" t="str">
        <f>IFERROR(CS92/$G124,"")</f>
        <v/>
      </c>
      <c r="CT124" s="21" t="str">
        <f>IFERROR(CT92/$G124,"")</f>
        <v/>
      </c>
      <c r="CU124" s="21" t="str">
        <f>IFERROR(CU92/$G124,"")</f>
        <v/>
      </c>
      <c r="CV124" s="21" t="str">
        <f>IFERROR(CV92/$G124,"")</f>
        <v/>
      </c>
      <c r="CW124" s="21" t="str">
        <f>IFERROR(CW92/$G124,"")</f>
        <v/>
      </c>
      <c r="CX124" s="21" t="str">
        <f>IFERROR(CX92/$G124,"")</f>
        <v/>
      </c>
      <c r="CY124" s="22">
        <f t="shared" si="28"/>
        <v>0</v>
      </c>
      <c r="CZ124" s="19"/>
      <c r="DA124" s="20"/>
      <c r="DB124" s="8"/>
    </row>
    <row r="125" spans="1:106" ht="30" outlineLevel="1" x14ac:dyDescent="0.25">
      <c r="A125" s="3" t="str">
        <f>A28</f>
        <v>J22</v>
      </c>
      <c r="B125" s="3" t="str">
        <f>B28</f>
        <v>WAB5</v>
      </c>
      <c r="C125" s="66" t="str">
        <f>C28</f>
        <v>Highways</v>
      </c>
      <c r="D125" s="3" t="str">
        <f>D28</f>
        <v>Junction 22 – M25 J26 Southern Roundabout, Waltham Abbey</v>
      </c>
      <c r="E125" s="3" t="str">
        <f>E28</f>
        <v>Roundabout junction</v>
      </c>
      <c r="F125" s="3">
        <f>F28</f>
        <v>0</v>
      </c>
      <c r="G125" s="43">
        <f>G28</f>
        <v>3000000</v>
      </c>
      <c r="H125" s="21" t="str">
        <f>IFERROR(H93/$G125,"")</f>
        <v/>
      </c>
      <c r="I125" s="21" t="str">
        <f>IFERROR(I93/$G125,"")</f>
        <v/>
      </c>
      <c r="J125" s="21" t="str">
        <f>IFERROR(J93/$G125,"")</f>
        <v/>
      </c>
      <c r="K125" s="21">
        <f>IFERROR(K93/$G125,"")</f>
        <v>0.15</v>
      </c>
      <c r="L125" s="21">
        <f>IFERROR(L93/$G125,"")</f>
        <v>0.16666666666666666</v>
      </c>
      <c r="M125" s="21">
        <f>IFERROR(M93/$G125,"")</f>
        <v>2.9666666666666668E-2</v>
      </c>
      <c r="N125" s="21" t="str">
        <f>IFERROR(N93/$G125,"")</f>
        <v/>
      </c>
      <c r="O125" s="21" t="str">
        <f>IFERROR(O93/$G125,"")</f>
        <v/>
      </c>
      <c r="P125" s="21" t="str">
        <f>IFERROR(P93/$G125,"")</f>
        <v/>
      </c>
      <c r="Q125" s="21" t="str">
        <f>IFERROR(Q93/$G125,"")</f>
        <v/>
      </c>
      <c r="R125" s="21" t="str">
        <f>IFERROR(R93/$G125,"")</f>
        <v/>
      </c>
      <c r="S125" s="21" t="str">
        <f>IFERROR(S93/$G125,"")</f>
        <v/>
      </c>
      <c r="T125" s="21" t="str">
        <f>IFERROR(T93/$G125,"")</f>
        <v/>
      </c>
      <c r="U125" s="21" t="str">
        <f>IFERROR(U93/$G125,"")</f>
        <v/>
      </c>
      <c r="V125" s="21">
        <f>IFERROR(V93/$G125,"")</f>
        <v>5.5E-2</v>
      </c>
      <c r="W125" s="21">
        <f>IFERROR(W93/$G125,"")</f>
        <v>6.4000000000000001E-2</v>
      </c>
      <c r="X125" s="21" t="str">
        <f>IFERROR(X93/$G125,"")</f>
        <v/>
      </c>
      <c r="Y125" s="21">
        <f>IFERROR(Y93/$G125,"")</f>
        <v>7.2333333333333333E-2</v>
      </c>
      <c r="Z125" s="21">
        <f>IFERROR(Z93/$G125,"")</f>
        <v>5.1333333333333335E-2</v>
      </c>
      <c r="AA125" s="21" t="str">
        <f>IFERROR(AA93/$G125,"")</f>
        <v/>
      </c>
      <c r="AB125" s="21" t="str">
        <f>IFERROR(AB93/$G125,"")</f>
        <v/>
      </c>
      <c r="AC125" s="21" t="str">
        <f>IFERROR(AC93/$G125,"")</f>
        <v/>
      </c>
      <c r="AD125" s="21">
        <f>IFERROR(AD93/$G125,"")</f>
        <v>3.6999999999999998E-2</v>
      </c>
      <c r="AE125" s="21" t="str">
        <f>IFERROR(AE93/$G125,"")</f>
        <v/>
      </c>
      <c r="AF125" s="21" t="str">
        <f>IFERROR(AF93/$G125,"")</f>
        <v/>
      </c>
      <c r="AG125" s="21" t="str">
        <f>IFERROR(AG93/$G125,"")</f>
        <v/>
      </c>
      <c r="AH125" s="21" t="str">
        <f>IFERROR(AH93/$G125,"")</f>
        <v/>
      </c>
      <c r="AI125" s="21" t="str">
        <f>IFERROR(AI93/$G125,"")</f>
        <v/>
      </c>
      <c r="AJ125" s="21" t="str">
        <f>IFERROR(AJ93/$G125,"")</f>
        <v/>
      </c>
      <c r="AK125" s="21" t="str">
        <f>IFERROR(AK93/$G125,"")</f>
        <v/>
      </c>
      <c r="AL125" s="21" t="str">
        <f>IFERROR(AL93/$G125,"")</f>
        <v/>
      </c>
      <c r="AM125" s="21" t="str">
        <f>IFERROR(AM93/$G125,"")</f>
        <v/>
      </c>
      <c r="AN125" s="21" t="str">
        <f>IFERROR(AN93/$G125,"")</f>
        <v/>
      </c>
      <c r="AO125" s="21">
        <f>IFERROR(AO93/$G125,"")</f>
        <v>9.8333333333333328E-2</v>
      </c>
      <c r="AP125" s="21">
        <f>IFERROR(AP93/$G125,"")</f>
        <v>0.105</v>
      </c>
      <c r="AQ125" s="21">
        <f>IFERROR(AQ93/$G125,"")</f>
        <v>4.3333333333333335E-2</v>
      </c>
      <c r="AR125" s="21" t="str">
        <f>IFERROR(AR93/$G125,"")</f>
        <v/>
      </c>
      <c r="AS125" s="21">
        <f>IFERROR(AS93/$G125,"")</f>
        <v>2.2333333333333334E-2</v>
      </c>
      <c r="AT125" s="21" t="str">
        <f>IFERROR(AT93/$G125,"")</f>
        <v/>
      </c>
      <c r="AU125" s="21" t="str">
        <f>IFERROR(AU93/$G125,"")</f>
        <v/>
      </c>
      <c r="AV125" s="21">
        <f>IFERROR(AV93/$G125,"")</f>
        <v>1.7000000000000001E-2</v>
      </c>
      <c r="AW125" s="21">
        <f>IFERROR(AW93/$G125,"")</f>
        <v>0.13333333333333333</v>
      </c>
      <c r="AX125" s="21" t="str">
        <f>IFERROR(AX93/$G125,"")</f>
        <v/>
      </c>
      <c r="AY125" s="21" t="str">
        <f>IFERROR(AY93/$G125,"")</f>
        <v/>
      </c>
      <c r="AZ125" s="21" t="str">
        <f>IFERROR(AZ93/$G125,"")</f>
        <v/>
      </c>
      <c r="BA125" s="21" t="str">
        <f>IFERROR(BA93/$G125,"")</f>
        <v/>
      </c>
      <c r="BB125" s="21" t="str">
        <f>IFERROR(BB93/$G125,"")</f>
        <v/>
      </c>
      <c r="BC125" s="21" t="str">
        <f>IFERROR(BC93/$G125,"")</f>
        <v/>
      </c>
      <c r="BD125" s="21" t="str">
        <f>IFERROR(BD93/$G125,"")</f>
        <v/>
      </c>
      <c r="BE125" s="21" t="str">
        <f>IFERROR(BE93/$G125,"")</f>
        <v/>
      </c>
      <c r="BF125" s="21" t="str">
        <f>IFERROR(BF93/$G125,"")</f>
        <v/>
      </c>
      <c r="BG125" s="21" t="str">
        <f>IFERROR(BG93/$G125,"")</f>
        <v/>
      </c>
      <c r="BH125" s="21" t="str">
        <f>IFERROR(BH93/$G125,"")</f>
        <v/>
      </c>
      <c r="BI125" s="21" t="str">
        <f>IFERROR(BI93/$G125,"")</f>
        <v/>
      </c>
      <c r="BJ125" s="21" t="str">
        <f>IFERROR(BJ93/$G125,"")</f>
        <v/>
      </c>
      <c r="BK125" s="21" t="str">
        <f>IFERROR(BK93/$G125,"")</f>
        <v/>
      </c>
      <c r="BL125" s="21" t="str">
        <f>IFERROR(BL93/$G125,"")</f>
        <v/>
      </c>
      <c r="BM125" s="21" t="str">
        <f>IFERROR(BM93/$G125,"")</f>
        <v/>
      </c>
      <c r="BN125" s="21" t="str">
        <f>IFERROR(BN93/$G125,"")</f>
        <v/>
      </c>
      <c r="BO125" s="21" t="str">
        <f>IFERROR(BO93/$G125,"")</f>
        <v/>
      </c>
      <c r="BP125" s="21" t="str">
        <f>IFERROR(BP93/$G125,"")</f>
        <v/>
      </c>
      <c r="BQ125" s="21" t="str">
        <f>IFERROR(BQ93/$G125,"")</f>
        <v/>
      </c>
      <c r="BR125" s="21">
        <f>IFERROR(BR93/$G125,"")</f>
        <v>3.5000000000000003E-2</v>
      </c>
      <c r="BS125" s="21">
        <f>IFERROR(BS93/$G125,"")</f>
        <v>2.1666666666666667E-2</v>
      </c>
      <c r="BT125" s="21">
        <f>IFERROR(BT93/$G125,"")</f>
        <v>3.3333333333333333E-2</v>
      </c>
      <c r="BU125" s="21" t="str">
        <f>IFERROR(BU93/$G125,"")</f>
        <v/>
      </c>
      <c r="BV125" s="21" t="str">
        <f>IFERROR(BV93/$G125,"")</f>
        <v/>
      </c>
      <c r="BW125" s="21" t="str">
        <f>IFERROR(BW93/$G125,"")</f>
        <v/>
      </c>
      <c r="BX125" s="21" t="str">
        <f>IFERROR(BX93/$G125,"")</f>
        <v/>
      </c>
      <c r="BY125" s="21" t="str">
        <f>IFERROR(BY93/$G125,"")</f>
        <v/>
      </c>
      <c r="BZ125" s="21" t="str">
        <f>IFERROR(BZ93/$G125,"")</f>
        <v/>
      </c>
      <c r="CA125" s="21" t="str">
        <f>IFERROR(CA93/$G125,"")</f>
        <v/>
      </c>
      <c r="CB125" s="21" t="str">
        <f>IFERROR(CB93/$G125,"")</f>
        <v/>
      </c>
      <c r="CC125" s="21" t="str">
        <f>IFERROR(CC93/$G125,"")</f>
        <v/>
      </c>
      <c r="CD125" s="21" t="str">
        <f>IFERROR(CD93/$G125,"")</f>
        <v/>
      </c>
      <c r="CE125" s="21" t="str">
        <f>IFERROR(CE93/$G125,"")</f>
        <v/>
      </c>
      <c r="CF125" s="21" t="str">
        <f>IFERROR(CF93/$G125,"")</f>
        <v/>
      </c>
      <c r="CG125" s="21" t="str">
        <f>IFERROR(CG93/$G125,"")</f>
        <v/>
      </c>
      <c r="CH125" s="21" t="str">
        <f>IFERROR(CH93/$G125,"")</f>
        <v/>
      </c>
      <c r="CI125" s="21" t="str">
        <f>IFERROR(CI93/$G125,"")</f>
        <v/>
      </c>
      <c r="CJ125" s="21" t="str">
        <f>IFERROR(CJ93/$G125,"")</f>
        <v/>
      </c>
      <c r="CK125" s="21" t="str">
        <f>IFERROR(CK93/$G125,"")</f>
        <v/>
      </c>
      <c r="CL125" s="21" t="str">
        <f>IFERROR(CL93/$G125,"")</f>
        <v/>
      </c>
      <c r="CM125" s="21" t="str">
        <f>IFERROR(CM93/$G125,"")</f>
        <v/>
      </c>
      <c r="CN125" s="21" t="str">
        <f>IFERROR(CN93/$G125,"")</f>
        <v/>
      </c>
      <c r="CO125" s="21" t="str">
        <f>IFERROR(CO93/$G125,"")</f>
        <v/>
      </c>
      <c r="CP125" s="21" t="str">
        <f>IFERROR(CP93/$G125,"")</f>
        <v/>
      </c>
      <c r="CQ125" s="21" t="str">
        <f>IFERROR(CQ93/$G125,"")</f>
        <v/>
      </c>
      <c r="CR125" s="21" t="str">
        <f>IFERROR(CR93/$G125,"")</f>
        <v/>
      </c>
      <c r="CS125" s="21" t="str">
        <f>IFERROR(CS93/$G125,"")</f>
        <v/>
      </c>
      <c r="CT125" s="21" t="str">
        <f>IFERROR(CT93/$G125,"")</f>
        <v/>
      </c>
      <c r="CU125" s="21" t="str">
        <f>IFERROR(CU93/$G125,"")</f>
        <v/>
      </c>
      <c r="CV125" s="21" t="str">
        <f>IFERROR(CV93/$G125,"")</f>
        <v/>
      </c>
      <c r="CW125" s="21" t="str">
        <f>IFERROR(CW93/$G125,"")</f>
        <v/>
      </c>
      <c r="CX125" s="21" t="str">
        <f>IFERROR(CX93/$G125,"")</f>
        <v/>
      </c>
      <c r="CY125" s="22">
        <f t="shared" si="28"/>
        <v>1.1353333333333333</v>
      </c>
      <c r="CZ125" s="19"/>
      <c r="DA125" s="20"/>
      <c r="DB125" s="8"/>
    </row>
    <row r="126" spans="1:106" ht="45" outlineLevel="1" x14ac:dyDescent="0.25">
      <c r="A126" s="3" t="str">
        <f>A29</f>
        <v>J24</v>
      </c>
      <c r="B126" s="3" t="str">
        <f>B29</f>
        <v>WAB6</v>
      </c>
      <c r="C126" s="66" t="str">
        <f>C29</f>
        <v>Highways</v>
      </c>
      <c r="D126" s="3" t="str">
        <f>D29</f>
        <v>Junction 24 – B194 Highbridge Street / Meridian Way Signalised Junction, Waltham Abbey</v>
      </c>
      <c r="E126" s="3" t="str">
        <f>E29</f>
        <v>Signalised junction</v>
      </c>
      <c r="F126" s="3">
        <f>F29</f>
        <v>0</v>
      </c>
      <c r="G126" s="43">
        <f>G29</f>
        <v>2000000</v>
      </c>
      <c r="H126" s="21" t="str">
        <f>IFERROR(H94/$G126,"")</f>
        <v/>
      </c>
      <c r="I126" s="21" t="str">
        <f>IFERROR(I94/$G126,"")</f>
        <v/>
      </c>
      <c r="J126" s="21" t="str">
        <f>IFERROR(J94/$G126,"")</f>
        <v/>
      </c>
      <c r="K126" s="21" t="str">
        <f>IFERROR(K94/$G126,"")</f>
        <v/>
      </c>
      <c r="L126" s="21" t="str">
        <f>IFERROR(L94/$G126,"")</f>
        <v/>
      </c>
      <c r="M126" s="21" t="str">
        <f>IFERROR(M94/$G126,"")</f>
        <v/>
      </c>
      <c r="N126" s="21" t="str">
        <f>IFERROR(N94/$G126,"")</f>
        <v/>
      </c>
      <c r="O126" s="21" t="str">
        <f>IFERROR(O94/$G126,"")</f>
        <v/>
      </c>
      <c r="P126" s="21" t="str">
        <f>IFERROR(P94/$G126,"")</f>
        <v/>
      </c>
      <c r="Q126" s="21" t="str">
        <f>IFERROR(Q94/$G126,"")</f>
        <v/>
      </c>
      <c r="R126" s="21" t="str">
        <f>IFERROR(R94/$G126,"")</f>
        <v/>
      </c>
      <c r="S126" s="21" t="str">
        <f>IFERROR(S94/$G126,"")</f>
        <v/>
      </c>
      <c r="T126" s="21" t="str">
        <f>IFERROR(T94/$G126,"")</f>
        <v/>
      </c>
      <c r="U126" s="21" t="str">
        <f>IFERROR(U94/$G126,"")</f>
        <v/>
      </c>
      <c r="V126" s="21" t="str">
        <f>IFERROR(V94/$G126,"")</f>
        <v/>
      </c>
      <c r="W126" s="21" t="str">
        <f>IFERROR(W94/$G126,"")</f>
        <v/>
      </c>
      <c r="X126" s="21" t="str">
        <f>IFERROR(X94/$G126,"")</f>
        <v/>
      </c>
      <c r="Y126" s="21" t="str">
        <f>IFERROR(Y94/$G126,"")</f>
        <v/>
      </c>
      <c r="Z126" s="21" t="str">
        <f>IFERROR(Z94/$G126,"")</f>
        <v/>
      </c>
      <c r="AA126" s="21" t="str">
        <f>IFERROR(AA94/$G126,"")</f>
        <v/>
      </c>
      <c r="AB126" s="21" t="str">
        <f>IFERROR(AB94/$G126,"")</f>
        <v/>
      </c>
      <c r="AC126" s="21" t="str">
        <f>IFERROR(AC94/$G126,"")</f>
        <v/>
      </c>
      <c r="AD126" s="21" t="str">
        <f>IFERROR(AD94/$G126,"")</f>
        <v/>
      </c>
      <c r="AE126" s="21" t="str">
        <f>IFERROR(AE94/$G126,"")</f>
        <v/>
      </c>
      <c r="AF126" s="21" t="str">
        <f>IFERROR(AF94/$G126,"")</f>
        <v/>
      </c>
      <c r="AG126" s="21" t="str">
        <f>IFERROR(AG94/$G126,"")</f>
        <v/>
      </c>
      <c r="AH126" s="21" t="str">
        <f>IFERROR(AH94/$G126,"")</f>
        <v/>
      </c>
      <c r="AI126" s="21" t="str">
        <f>IFERROR(AI94/$G126,"")</f>
        <v/>
      </c>
      <c r="AJ126" s="21" t="str">
        <f>IFERROR(AJ94/$G126,"")</f>
        <v/>
      </c>
      <c r="AK126" s="21" t="str">
        <f>IFERROR(AK94/$G126,"")</f>
        <v/>
      </c>
      <c r="AL126" s="21" t="str">
        <f>IFERROR(AL94/$G126,"")</f>
        <v/>
      </c>
      <c r="AM126" s="21" t="str">
        <f>IFERROR(AM94/$G126,"")</f>
        <v/>
      </c>
      <c r="AN126" s="21" t="str">
        <f>IFERROR(AN94/$G126,"")</f>
        <v/>
      </c>
      <c r="AO126" s="21">
        <f>IFERROR(AO94/$G126,"")</f>
        <v>0.14749999999999999</v>
      </c>
      <c r="AP126" s="21">
        <f>IFERROR(AP94/$G126,"")</f>
        <v>0.1575</v>
      </c>
      <c r="AQ126" s="21">
        <f>IFERROR(AQ94/$G126,"")</f>
        <v>6.5000000000000002E-2</v>
      </c>
      <c r="AR126" s="21" t="str">
        <f>IFERROR(AR94/$G126,"")</f>
        <v/>
      </c>
      <c r="AS126" s="21">
        <f>IFERROR(AS94/$G126,"")</f>
        <v>3.3500000000000002E-2</v>
      </c>
      <c r="AT126" s="21">
        <f>IFERROR(AT94/$G126,"")</f>
        <v>1.35E-2</v>
      </c>
      <c r="AU126" s="21" t="str">
        <f>IFERROR(AU94/$G126,"")</f>
        <v/>
      </c>
      <c r="AV126" s="21">
        <f>IFERROR(AV94/$G126,"")</f>
        <v>2.5499999999999998E-2</v>
      </c>
      <c r="AW126" s="21">
        <f>IFERROR(AW94/$G126,"")</f>
        <v>0.2</v>
      </c>
      <c r="AX126" s="21" t="str">
        <f>IFERROR(AX94/$G126,"")</f>
        <v/>
      </c>
      <c r="AY126" s="21" t="str">
        <f>IFERROR(AY94/$G126,"")</f>
        <v/>
      </c>
      <c r="AZ126" s="21" t="str">
        <f>IFERROR(AZ94/$G126,"")</f>
        <v/>
      </c>
      <c r="BA126" s="21" t="str">
        <f>IFERROR(BA94/$G126,"")</f>
        <v/>
      </c>
      <c r="BB126" s="21" t="str">
        <f>IFERROR(BB94/$G126,"")</f>
        <v/>
      </c>
      <c r="BC126" s="21" t="str">
        <f>IFERROR(BC94/$G126,"")</f>
        <v/>
      </c>
      <c r="BD126" s="21" t="str">
        <f>IFERROR(BD94/$G126,"")</f>
        <v/>
      </c>
      <c r="BE126" s="21" t="str">
        <f>IFERROR(BE94/$G126,"")</f>
        <v/>
      </c>
      <c r="BF126" s="21" t="str">
        <f>IFERROR(BF94/$G126,"")</f>
        <v/>
      </c>
      <c r="BG126" s="21" t="str">
        <f>IFERROR(BG94/$G126,"")</f>
        <v/>
      </c>
      <c r="BH126" s="21" t="str">
        <f>IFERROR(BH94/$G126,"")</f>
        <v/>
      </c>
      <c r="BI126" s="21" t="str">
        <f>IFERROR(BI94/$G126,"")</f>
        <v/>
      </c>
      <c r="BJ126" s="21" t="str">
        <f>IFERROR(BJ94/$G126,"")</f>
        <v/>
      </c>
      <c r="BK126" s="21" t="str">
        <f>IFERROR(BK94/$G126,"")</f>
        <v/>
      </c>
      <c r="BL126" s="21" t="str">
        <f>IFERROR(BL94/$G126,"")</f>
        <v/>
      </c>
      <c r="BM126" s="21" t="str">
        <f>IFERROR(BM94/$G126,"")</f>
        <v/>
      </c>
      <c r="BN126" s="21" t="str">
        <f>IFERROR(BN94/$G126,"")</f>
        <v/>
      </c>
      <c r="BO126" s="21" t="str">
        <f>IFERROR(BO94/$G126,"")</f>
        <v/>
      </c>
      <c r="BP126" s="21" t="str">
        <f>IFERROR(BP94/$G126,"")</f>
        <v/>
      </c>
      <c r="BQ126" s="21" t="str">
        <f>IFERROR(BQ94/$G126,"")</f>
        <v/>
      </c>
      <c r="BR126" s="21" t="str">
        <f>IFERROR(BR94/$G126,"")</f>
        <v/>
      </c>
      <c r="BS126" s="21" t="str">
        <f>IFERROR(BS94/$G126,"")</f>
        <v/>
      </c>
      <c r="BT126" s="21" t="str">
        <f>IFERROR(BT94/$G126,"")</f>
        <v/>
      </c>
      <c r="BU126" s="21" t="str">
        <f>IFERROR(BU94/$G126,"")</f>
        <v/>
      </c>
      <c r="BV126" s="21" t="str">
        <f>IFERROR(BV94/$G126,"")</f>
        <v/>
      </c>
      <c r="BW126" s="21" t="str">
        <f>IFERROR(BW94/$G126,"")</f>
        <v/>
      </c>
      <c r="BX126" s="21" t="str">
        <f>IFERROR(BX94/$G126,"")</f>
        <v/>
      </c>
      <c r="BY126" s="21" t="str">
        <f>IFERROR(BY94/$G126,"")</f>
        <v/>
      </c>
      <c r="BZ126" s="21" t="str">
        <f>IFERROR(BZ94/$G126,"")</f>
        <v/>
      </c>
      <c r="CA126" s="21" t="str">
        <f>IFERROR(CA94/$G126,"")</f>
        <v/>
      </c>
      <c r="CB126" s="21" t="str">
        <f>IFERROR(CB94/$G126,"")</f>
        <v/>
      </c>
      <c r="CC126" s="21" t="str">
        <f>IFERROR(CC94/$G126,"")</f>
        <v/>
      </c>
      <c r="CD126" s="21" t="str">
        <f>IFERROR(CD94/$G126,"")</f>
        <v/>
      </c>
      <c r="CE126" s="21" t="str">
        <f>IFERROR(CE94/$G126,"")</f>
        <v/>
      </c>
      <c r="CF126" s="21" t="str">
        <f>IFERROR(CF94/$G126,"")</f>
        <v/>
      </c>
      <c r="CG126" s="21" t="str">
        <f>IFERROR(CG94/$G126,"")</f>
        <v/>
      </c>
      <c r="CH126" s="21" t="str">
        <f>IFERROR(CH94/$G126,"")</f>
        <v/>
      </c>
      <c r="CI126" s="21" t="str">
        <f>IFERROR(CI94/$G126,"")</f>
        <v/>
      </c>
      <c r="CJ126" s="21" t="str">
        <f>IFERROR(CJ94/$G126,"")</f>
        <v/>
      </c>
      <c r="CK126" s="21" t="str">
        <f>IFERROR(CK94/$G126,"")</f>
        <v/>
      </c>
      <c r="CL126" s="21" t="str">
        <f>IFERROR(CL94/$G126,"")</f>
        <v/>
      </c>
      <c r="CM126" s="21" t="str">
        <f>IFERROR(CM94/$G126,"")</f>
        <v/>
      </c>
      <c r="CN126" s="21" t="str">
        <f>IFERROR(CN94/$G126,"")</f>
        <v/>
      </c>
      <c r="CO126" s="21" t="str">
        <f>IFERROR(CO94/$G126,"")</f>
        <v/>
      </c>
      <c r="CP126" s="21" t="str">
        <f>IFERROR(CP94/$G126,"")</f>
        <v/>
      </c>
      <c r="CQ126" s="21" t="str">
        <f>IFERROR(CQ94/$G126,"")</f>
        <v/>
      </c>
      <c r="CR126" s="21" t="str">
        <f>IFERROR(CR94/$G126,"")</f>
        <v/>
      </c>
      <c r="CS126" s="21" t="str">
        <f>IFERROR(CS94/$G126,"")</f>
        <v/>
      </c>
      <c r="CT126" s="21" t="str">
        <f>IFERROR(CT94/$G126,"")</f>
        <v/>
      </c>
      <c r="CU126" s="21" t="str">
        <f>IFERROR(CU94/$G126,"")</f>
        <v/>
      </c>
      <c r="CV126" s="21" t="str">
        <f>IFERROR(CV94/$G126,"")</f>
        <v/>
      </c>
      <c r="CW126" s="21" t="str">
        <f>IFERROR(CW94/$G126,"")</f>
        <v/>
      </c>
      <c r="CX126" s="21" t="str">
        <f>IFERROR(CX94/$G126,"")</f>
        <v/>
      </c>
      <c r="CY126" s="22">
        <f t="shared" si="28"/>
        <v>0.64250000000000007</v>
      </c>
      <c r="CZ126" s="19"/>
      <c r="DA126" s="20"/>
      <c r="DB126" s="8"/>
    </row>
    <row r="127" spans="1:106" ht="30" outlineLevel="1" x14ac:dyDescent="0.25">
      <c r="A127" s="3" t="str">
        <f>A30</f>
        <v>J25</v>
      </c>
      <c r="B127" s="3" t="str">
        <f>B30</f>
        <v>LOU5</v>
      </c>
      <c r="C127" s="66" t="str">
        <f>C30</f>
        <v>Highways</v>
      </c>
      <c r="D127" s="3" t="str">
        <f>D30</f>
        <v>A1168 Chigwell Lane/Langston Road/Oakwood Hill, Loughton/Debden</v>
      </c>
      <c r="E127" s="3">
        <f>E30</f>
        <v>0</v>
      </c>
      <c r="F127" s="3" t="str">
        <f>F30</f>
        <v>(Addiitonal intervention identified following Technical Note.)</v>
      </c>
      <c r="G127" s="43">
        <f>G30</f>
        <v>3000000</v>
      </c>
      <c r="H127" s="21" t="str">
        <f>IFERROR(H95/$G127,"")</f>
        <v/>
      </c>
      <c r="I127" s="21" t="str">
        <f>IFERROR(I95/$G127,"")</f>
        <v/>
      </c>
      <c r="J127" s="21" t="str">
        <f>IFERROR(J95/$G127,"")</f>
        <v/>
      </c>
      <c r="K127" s="21" t="str">
        <f>IFERROR(K95/$G127,"")</f>
        <v/>
      </c>
      <c r="L127" s="21" t="str">
        <f>IFERROR(L95/$G127,"")</f>
        <v/>
      </c>
      <c r="M127" s="21" t="str">
        <f>IFERROR(M95/$G127,"")</f>
        <v/>
      </c>
      <c r="N127" s="21" t="str">
        <f>IFERROR(N95/$G127,"")</f>
        <v/>
      </c>
      <c r="O127" s="21" t="str">
        <f>IFERROR(O95/$G127,"")</f>
        <v/>
      </c>
      <c r="P127" s="21" t="str">
        <f>IFERROR(P95/$G127,"")</f>
        <v/>
      </c>
      <c r="Q127" s="21" t="str">
        <f>IFERROR(Q95/$G127,"")</f>
        <v/>
      </c>
      <c r="R127" s="21" t="str">
        <f>IFERROR(R95/$G127,"")</f>
        <v/>
      </c>
      <c r="S127" s="21" t="str">
        <f>IFERROR(S95/$G127,"")</f>
        <v/>
      </c>
      <c r="T127" s="21" t="str">
        <f>IFERROR(T95/$G127,"")</f>
        <v/>
      </c>
      <c r="U127" s="21" t="str">
        <f>IFERROR(U95/$G127,"")</f>
        <v/>
      </c>
      <c r="V127" s="21">
        <f>IFERROR(V95/$G127,"")</f>
        <v>5.5E-2</v>
      </c>
      <c r="W127" s="21">
        <f>IFERROR(W95/$G127,"")</f>
        <v>6.4000000000000001E-2</v>
      </c>
      <c r="X127" s="21" t="str">
        <f>IFERROR(X95/$G127,"")</f>
        <v/>
      </c>
      <c r="Y127" s="21">
        <f>IFERROR(Y95/$G127,"")</f>
        <v>7.2333333333333333E-2</v>
      </c>
      <c r="Z127" s="21">
        <f>IFERROR(Z95/$G127,"")</f>
        <v>5.1333333333333335E-2</v>
      </c>
      <c r="AA127" s="21" t="str">
        <f>IFERROR(AA95/$G127,"")</f>
        <v/>
      </c>
      <c r="AB127" s="21">
        <f>IFERROR(AB95/$G127,"")</f>
        <v>6.6666666666666671E-3</v>
      </c>
      <c r="AC127" s="21">
        <f>IFERROR(AC95/$G127,"")</f>
        <v>9.6666666666666672E-3</v>
      </c>
      <c r="AD127" s="21">
        <f>IFERROR(AD95/$G127,"")</f>
        <v>3.6999999999999998E-2</v>
      </c>
      <c r="AE127" s="21" t="str">
        <f>IFERROR(AE95/$G127,"")</f>
        <v/>
      </c>
      <c r="AF127" s="21" t="str">
        <f>IFERROR(AF95/$G127,"")</f>
        <v/>
      </c>
      <c r="AG127" s="21" t="str">
        <f>IFERROR(AG95/$G127,"")</f>
        <v/>
      </c>
      <c r="AH127" s="21" t="str">
        <f>IFERROR(AH95/$G127,"")</f>
        <v/>
      </c>
      <c r="AI127" s="21">
        <f>IFERROR(AI95/$G127,"")</f>
        <v>1.0999999999999999E-2</v>
      </c>
      <c r="AJ127" s="21" t="str">
        <f>IFERROR(AJ95/$G127,"")</f>
        <v/>
      </c>
      <c r="AK127" s="21" t="str">
        <f>IFERROR(AK95/$G127,"")</f>
        <v/>
      </c>
      <c r="AL127" s="21" t="str">
        <f>IFERROR(AL95/$G127,"")</f>
        <v/>
      </c>
      <c r="AM127" s="21" t="str">
        <f>IFERROR(AM95/$G127,"")</f>
        <v/>
      </c>
      <c r="AN127" s="21">
        <f>IFERROR(AN95/$G127,"")</f>
        <v>1.3333333333333334E-2</v>
      </c>
      <c r="AO127" s="21" t="str">
        <f>IFERROR(AO95/$G127,"")</f>
        <v/>
      </c>
      <c r="AP127" s="21" t="str">
        <f>IFERROR(AP95/$G127,"")</f>
        <v/>
      </c>
      <c r="AQ127" s="21" t="str">
        <f>IFERROR(AQ95/$G127,"")</f>
        <v/>
      </c>
      <c r="AR127" s="21" t="str">
        <f>IFERROR(AR95/$G127,"")</f>
        <v/>
      </c>
      <c r="AS127" s="21" t="str">
        <f>IFERROR(AS95/$G127,"")</f>
        <v/>
      </c>
      <c r="AT127" s="21" t="str">
        <f>IFERROR(AT95/$G127,"")</f>
        <v/>
      </c>
      <c r="AU127" s="21" t="str">
        <f>IFERROR(AU95/$G127,"")</f>
        <v/>
      </c>
      <c r="AV127" s="21" t="str">
        <f>IFERROR(AV95/$G127,"")</f>
        <v/>
      </c>
      <c r="AW127" s="21" t="str">
        <f>IFERROR(AW95/$G127,"")</f>
        <v/>
      </c>
      <c r="AX127" s="21" t="str">
        <f>IFERROR(AX95/$G127,"")</f>
        <v/>
      </c>
      <c r="AY127" s="21" t="str">
        <f>IFERROR(AY95/$G127,"")</f>
        <v/>
      </c>
      <c r="AZ127" s="21" t="str">
        <f>IFERROR(AZ95/$G127,"")</f>
        <v/>
      </c>
      <c r="BA127" s="21" t="str">
        <f>IFERROR(BA95/$G127,"")</f>
        <v/>
      </c>
      <c r="BB127" s="21" t="str">
        <f>IFERROR(BB95/$G127,"")</f>
        <v/>
      </c>
      <c r="BC127" s="21" t="str">
        <f>IFERROR(BC95/$G127,"")</f>
        <v/>
      </c>
      <c r="BD127" s="21" t="str">
        <f>IFERROR(BD95/$G127,"")</f>
        <v/>
      </c>
      <c r="BE127" s="21" t="str">
        <f>IFERROR(BE95/$G127,"")</f>
        <v/>
      </c>
      <c r="BF127" s="21" t="str">
        <f>IFERROR(BF95/$G127,"")</f>
        <v/>
      </c>
      <c r="BG127" s="21" t="str">
        <f>IFERROR(BG95/$G127,"")</f>
        <v/>
      </c>
      <c r="BH127" s="21" t="str">
        <f>IFERROR(BH95/$G127,"")</f>
        <v/>
      </c>
      <c r="BI127" s="21" t="str">
        <f>IFERROR(BI95/$G127,"")</f>
        <v/>
      </c>
      <c r="BJ127" s="21" t="str">
        <f>IFERROR(BJ95/$G127,"")</f>
        <v/>
      </c>
      <c r="BK127" s="21" t="str">
        <f>IFERROR(BK95/$G127,"")</f>
        <v/>
      </c>
      <c r="BL127" s="21" t="str">
        <f>IFERROR(BL95/$G127,"")</f>
        <v/>
      </c>
      <c r="BM127" s="21" t="str">
        <f>IFERROR(BM95/$G127,"")</f>
        <v/>
      </c>
      <c r="BN127" s="21" t="str">
        <f>IFERROR(BN95/$G127,"")</f>
        <v/>
      </c>
      <c r="BO127" s="21" t="str">
        <f>IFERROR(BO95/$G127,"")</f>
        <v/>
      </c>
      <c r="BP127" s="21">
        <f>IFERROR(BP95/$G127,"")</f>
        <v>7.6666666666666662E-3</v>
      </c>
      <c r="BQ127" s="21" t="str">
        <f>IFERROR(BQ95/$G127,"")</f>
        <v/>
      </c>
      <c r="BR127" s="21">
        <f>IFERROR(BR95/$G127,"")</f>
        <v>3.5000000000000003E-2</v>
      </c>
      <c r="BS127" s="21">
        <f>IFERROR(BS95/$G127,"")</f>
        <v>2.1666666666666667E-2</v>
      </c>
      <c r="BT127" s="21">
        <f>IFERROR(BT95/$G127,"")</f>
        <v>3.3333333333333333E-2</v>
      </c>
      <c r="BU127" s="21">
        <f>IFERROR(BU95/$G127,"")</f>
        <v>9.3333333333333341E-3</v>
      </c>
      <c r="BV127" s="21" t="str">
        <f>IFERROR(BV95/$G127,"")</f>
        <v/>
      </c>
      <c r="BW127" s="21" t="str">
        <f>IFERROR(BW95/$G127,"")</f>
        <v/>
      </c>
      <c r="BX127" s="21" t="str">
        <f>IFERROR(BX95/$G127,"")</f>
        <v/>
      </c>
      <c r="BY127" s="21" t="str">
        <f>IFERROR(BY95/$G127,"")</f>
        <v/>
      </c>
      <c r="BZ127" s="21" t="str">
        <f>IFERROR(BZ95/$G127,"")</f>
        <v/>
      </c>
      <c r="CA127" s="21" t="str">
        <f>IFERROR(CA95/$G127,"")</f>
        <v/>
      </c>
      <c r="CB127" s="21" t="str">
        <f>IFERROR(CB95/$G127,"")</f>
        <v/>
      </c>
      <c r="CC127" s="21" t="str">
        <f>IFERROR(CC95/$G127,"")</f>
        <v/>
      </c>
      <c r="CD127" s="21" t="str">
        <f>IFERROR(CD95/$G127,"")</f>
        <v/>
      </c>
      <c r="CE127" s="21" t="str">
        <f>IFERROR(CE95/$G127,"")</f>
        <v/>
      </c>
      <c r="CF127" s="21" t="str">
        <f>IFERROR(CF95/$G127,"")</f>
        <v/>
      </c>
      <c r="CG127" s="21" t="str">
        <f>IFERROR(CG95/$G127,"")</f>
        <v/>
      </c>
      <c r="CH127" s="21" t="str">
        <f>IFERROR(CH95/$G127,"")</f>
        <v/>
      </c>
      <c r="CI127" s="21" t="str">
        <f>IFERROR(CI95/$G127,"")</f>
        <v/>
      </c>
      <c r="CJ127" s="21" t="str">
        <f>IFERROR(CJ95/$G127,"")</f>
        <v/>
      </c>
      <c r="CK127" s="21" t="str">
        <f>IFERROR(CK95/$G127,"")</f>
        <v/>
      </c>
      <c r="CL127" s="21" t="str">
        <f>IFERROR(CL95/$G127,"")</f>
        <v/>
      </c>
      <c r="CM127" s="21" t="str">
        <f>IFERROR(CM95/$G127,"")</f>
        <v/>
      </c>
      <c r="CN127" s="21" t="str">
        <f>IFERROR(CN95/$G127,"")</f>
        <v/>
      </c>
      <c r="CO127" s="21" t="str">
        <f>IFERROR(CO95/$G127,"")</f>
        <v/>
      </c>
      <c r="CP127" s="21" t="str">
        <f>IFERROR(CP95/$G127,"")</f>
        <v/>
      </c>
      <c r="CQ127" s="21" t="str">
        <f>IFERROR(CQ95/$G127,"")</f>
        <v/>
      </c>
      <c r="CR127" s="21" t="str">
        <f>IFERROR(CR95/$G127,"")</f>
        <v/>
      </c>
      <c r="CS127" s="21" t="str">
        <f>IFERROR(CS95/$G127,"")</f>
        <v/>
      </c>
      <c r="CT127" s="21" t="str">
        <f>IFERROR(CT95/$G127,"")</f>
        <v/>
      </c>
      <c r="CU127" s="21" t="str">
        <f>IFERROR(CU95/$G127,"")</f>
        <v/>
      </c>
      <c r="CV127" s="21" t="str">
        <f>IFERROR(CV95/$G127,"")</f>
        <v/>
      </c>
      <c r="CW127" s="21" t="str">
        <f>IFERROR(CW95/$G127,"")</f>
        <v/>
      </c>
      <c r="CX127" s="21" t="str">
        <f>IFERROR(CX95/$G127,"")</f>
        <v/>
      </c>
      <c r="CY127" s="22">
        <f t="shared" si="28"/>
        <v>0.42733333333333334</v>
      </c>
      <c r="CZ127" s="19"/>
      <c r="DA127" s="20"/>
      <c r="DB127" s="8"/>
    </row>
    <row r="128" spans="1:106" ht="45" outlineLevel="1" x14ac:dyDescent="0.25">
      <c r="A128" s="3" t="str">
        <f>A31</f>
        <v>J26</v>
      </c>
      <c r="B128" s="3">
        <f>B31</f>
        <v>0</v>
      </c>
      <c r="C128" s="66" t="str">
        <f>C31</f>
        <v>Highways</v>
      </c>
      <c r="D128" s="3" t="str">
        <f>D31</f>
        <v>A1168 Chigwell Lane/The Broadway</v>
      </c>
      <c r="E128" s="3">
        <f>E31</f>
        <v>0</v>
      </c>
      <c r="F128" s="3" t="str">
        <f>F31</f>
        <v>Already implemented - not apportioned on this basis. (Additional intervention identified following Technical Note.)</v>
      </c>
      <c r="G128" s="43">
        <f>G31</f>
        <v>0</v>
      </c>
      <c r="H128" s="21" t="str">
        <f>IFERROR(H96/$G128,"")</f>
        <v/>
      </c>
      <c r="I128" s="21" t="str">
        <f>IFERROR(I96/$G128,"")</f>
        <v/>
      </c>
      <c r="J128" s="21" t="str">
        <f>IFERROR(J96/$G128,"")</f>
        <v/>
      </c>
      <c r="K128" s="21" t="str">
        <f>IFERROR(K96/$G128,"")</f>
        <v/>
      </c>
      <c r="L128" s="21" t="str">
        <f>IFERROR(L96/$G128,"")</f>
        <v/>
      </c>
      <c r="M128" s="21" t="str">
        <f>IFERROR(M96/$G128,"")</f>
        <v/>
      </c>
      <c r="N128" s="21" t="str">
        <f>IFERROR(N96/$G128,"")</f>
        <v/>
      </c>
      <c r="O128" s="21" t="str">
        <f>IFERROR(O96/$G128,"")</f>
        <v/>
      </c>
      <c r="P128" s="21" t="str">
        <f>IFERROR(P96/$G128,"")</f>
        <v/>
      </c>
      <c r="Q128" s="21" t="str">
        <f>IFERROR(Q96/$G128,"")</f>
        <v/>
      </c>
      <c r="R128" s="21" t="str">
        <f>IFERROR(R96/$G128,"")</f>
        <v/>
      </c>
      <c r="S128" s="21" t="str">
        <f>IFERROR(S96/$G128,"")</f>
        <v/>
      </c>
      <c r="T128" s="21" t="str">
        <f>IFERROR(T96/$G128,"")</f>
        <v/>
      </c>
      <c r="U128" s="21" t="str">
        <f>IFERROR(U96/$G128,"")</f>
        <v/>
      </c>
      <c r="V128" s="21" t="str">
        <f>IFERROR(V96/$G128,"")</f>
        <v/>
      </c>
      <c r="W128" s="21" t="str">
        <f>IFERROR(W96/$G128,"")</f>
        <v/>
      </c>
      <c r="X128" s="21" t="str">
        <f>IFERROR(X96/$G128,"")</f>
        <v/>
      </c>
      <c r="Y128" s="21" t="str">
        <f>IFERROR(Y96/$G128,"")</f>
        <v/>
      </c>
      <c r="Z128" s="21" t="str">
        <f>IFERROR(Z96/$G128,"")</f>
        <v/>
      </c>
      <c r="AA128" s="21" t="str">
        <f>IFERROR(AA96/$G128,"")</f>
        <v/>
      </c>
      <c r="AB128" s="21" t="str">
        <f>IFERROR(AB96/$G128,"")</f>
        <v/>
      </c>
      <c r="AC128" s="21" t="str">
        <f>IFERROR(AC96/$G128,"")</f>
        <v/>
      </c>
      <c r="AD128" s="21" t="str">
        <f>IFERROR(AD96/$G128,"")</f>
        <v/>
      </c>
      <c r="AE128" s="21" t="str">
        <f>IFERROR(AE96/$G128,"")</f>
        <v/>
      </c>
      <c r="AF128" s="21" t="str">
        <f>IFERROR(AF96/$G128,"")</f>
        <v/>
      </c>
      <c r="AG128" s="21" t="str">
        <f>IFERROR(AG96/$G128,"")</f>
        <v/>
      </c>
      <c r="AH128" s="21" t="str">
        <f>IFERROR(AH96/$G128,"")</f>
        <v/>
      </c>
      <c r="AI128" s="21" t="str">
        <f>IFERROR(AI96/$G128,"")</f>
        <v/>
      </c>
      <c r="AJ128" s="21" t="str">
        <f>IFERROR(AJ96/$G128,"")</f>
        <v/>
      </c>
      <c r="AK128" s="21" t="str">
        <f>IFERROR(AK96/$G128,"")</f>
        <v/>
      </c>
      <c r="AL128" s="21" t="str">
        <f>IFERROR(AL96/$G128,"")</f>
        <v/>
      </c>
      <c r="AM128" s="21" t="str">
        <f>IFERROR(AM96/$G128,"")</f>
        <v/>
      </c>
      <c r="AN128" s="21" t="str">
        <f>IFERROR(AN96/$G128,"")</f>
        <v/>
      </c>
      <c r="AO128" s="21" t="str">
        <f>IFERROR(AO96/$G128,"")</f>
        <v/>
      </c>
      <c r="AP128" s="21" t="str">
        <f>IFERROR(AP96/$G128,"")</f>
        <v/>
      </c>
      <c r="AQ128" s="21" t="str">
        <f>IFERROR(AQ96/$G128,"")</f>
        <v/>
      </c>
      <c r="AR128" s="21" t="str">
        <f>IFERROR(AR96/$G128,"")</f>
        <v/>
      </c>
      <c r="AS128" s="21" t="str">
        <f>IFERROR(AS96/$G128,"")</f>
        <v/>
      </c>
      <c r="AT128" s="21" t="str">
        <f>IFERROR(AT96/$G128,"")</f>
        <v/>
      </c>
      <c r="AU128" s="21" t="str">
        <f>IFERROR(AU96/$G128,"")</f>
        <v/>
      </c>
      <c r="AV128" s="21" t="str">
        <f>IFERROR(AV96/$G128,"")</f>
        <v/>
      </c>
      <c r="AW128" s="21" t="str">
        <f>IFERROR(AW96/$G128,"")</f>
        <v/>
      </c>
      <c r="AX128" s="21" t="str">
        <f>IFERROR(AX96/$G128,"")</f>
        <v/>
      </c>
      <c r="AY128" s="21" t="str">
        <f>IFERROR(AY96/$G128,"")</f>
        <v/>
      </c>
      <c r="AZ128" s="21" t="str">
        <f>IFERROR(AZ96/$G128,"")</f>
        <v/>
      </c>
      <c r="BA128" s="21" t="str">
        <f>IFERROR(BA96/$G128,"")</f>
        <v/>
      </c>
      <c r="BB128" s="21" t="str">
        <f>IFERROR(BB96/$G128,"")</f>
        <v/>
      </c>
      <c r="BC128" s="21" t="str">
        <f>IFERROR(BC96/$G128,"")</f>
        <v/>
      </c>
      <c r="BD128" s="21" t="str">
        <f>IFERROR(BD96/$G128,"")</f>
        <v/>
      </c>
      <c r="BE128" s="21" t="str">
        <f>IFERROR(BE96/$G128,"")</f>
        <v/>
      </c>
      <c r="BF128" s="21" t="str">
        <f>IFERROR(BF96/$G128,"")</f>
        <v/>
      </c>
      <c r="BG128" s="21" t="str">
        <f>IFERROR(BG96/$G128,"")</f>
        <v/>
      </c>
      <c r="BH128" s="21" t="str">
        <f>IFERROR(BH96/$G128,"")</f>
        <v/>
      </c>
      <c r="BI128" s="21" t="str">
        <f>IFERROR(BI96/$G128,"")</f>
        <v/>
      </c>
      <c r="BJ128" s="21" t="str">
        <f>IFERROR(BJ96/$G128,"")</f>
        <v/>
      </c>
      <c r="BK128" s="21" t="str">
        <f>IFERROR(BK96/$G128,"")</f>
        <v/>
      </c>
      <c r="BL128" s="21" t="str">
        <f>IFERROR(BL96/$G128,"")</f>
        <v/>
      </c>
      <c r="BM128" s="21" t="str">
        <f>IFERROR(BM96/$G128,"")</f>
        <v/>
      </c>
      <c r="BN128" s="21" t="str">
        <f>IFERROR(BN96/$G128,"")</f>
        <v/>
      </c>
      <c r="BO128" s="21" t="str">
        <f>IFERROR(BO96/$G128,"")</f>
        <v/>
      </c>
      <c r="BP128" s="21" t="str">
        <f>IFERROR(BP96/$G128,"")</f>
        <v/>
      </c>
      <c r="BQ128" s="21" t="str">
        <f>IFERROR(BQ96/$G128,"")</f>
        <v/>
      </c>
      <c r="BR128" s="21" t="str">
        <f>IFERROR(BR96/$G128,"")</f>
        <v/>
      </c>
      <c r="BS128" s="21" t="str">
        <f>IFERROR(BS96/$G128,"")</f>
        <v/>
      </c>
      <c r="BT128" s="21" t="str">
        <f>IFERROR(BT96/$G128,"")</f>
        <v/>
      </c>
      <c r="BU128" s="21" t="str">
        <f>IFERROR(BU96/$G128,"")</f>
        <v/>
      </c>
      <c r="BV128" s="21" t="str">
        <f>IFERROR(BV96/$G128,"")</f>
        <v/>
      </c>
      <c r="BW128" s="21" t="str">
        <f>IFERROR(BW96/$G128,"")</f>
        <v/>
      </c>
      <c r="BX128" s="21" t="str">
        <f>IFERROR(BX96/$G128,"")</f>
        <v/>
      </c>
      <c r="BY128" s="21" t="str">
        <f>IFERROR(BY96/$G128,"")</f>
        <v/>
      </c>
      <c r="BZ128" s="21" t="str">
        <f>IFERROR(BZ96/$G128,"")</f>
        <v/>
      </c>
      <c r="CA128" s="21" t="str">
        <f>IFERROR(CA96/$G128,"")</f>
        <v/>
      </c>
      <c r="CB128" s="21" t="str">
        <f>IFERROR(CB96/$G128,"")</f>
        <v/>
      </c>
      <c r="CC128" s="21" t="str">
        <f>IFERROR(CC96/$G128,"")</f>
        <v/>
      </c>
      <c r="CD128" s="21" t="str">
        <f>IFERROR(CD96/$G128,"")</f>
        <v/>
      </c>
      <c r="CE128" s="21" t="str">
        <f>IFERROR(CE96/$G128,"")</f>
        <v/>
      </c>
      <c r="CF128" s="21" t="str">
        <f>IFERROR(CF96/$G128,"")</f>
        <v/>
      </c>
      <c r="CG128" s="21" t="str">
        <f>IFERROR(CG96/$G128,"")</f>
        <v/>
      </c>
      <c r="CH128" s="21" t="str">
        <f>IFERROR(CH96/$G128,"")</f>
        <v/>
      </c>
      <c r="CI128" s="21" t="str">
        <f>IFERROR(CI96/$G128,"")</f>
        <v/>
      </c>
      <c r="CJ128" s="21" t="str">
        <f>IFERROR(CJ96/$G128,"")</f>
        <v/>
      </c>
      <c r="CK128" s="21" t="str">
        <f>IFERROR(CK96/$G128,"")</f>
        <v/>
      </c>
      <c r="CL128" s="21" t="str">
        <f>IFERROR(CL96/$G128,"")</f>
        <v/>
      </c>
      <c r="CM128" s="21" t="str">
        <f>IFERROR(CM96/$G128,"")</f>
        <v/>
      </c>
      <c r="CN128" s="21" t="str">
        <f>IFERROR(CN96/$G128,"")</f>
        <v/>
      </c>
      <c r="CO128" s="21" t="str">
        <f>IFERROR(CO96/$G128,"")</f>
        <v/>
      </c>
      <c r="CP128" s="21" t="str">
        <f>IFERROR(CP96/$G128,"")</f>
        <v/>
      </c>
      <c r="CQ128" s="21" t="str">
        <f>IFERROR(CQ96/$G128,"")</f>
        <v/>
      </c>
      <c r="CR128" s="21" t="str">
        <f>IFERROR(CR96/$G128,"")</f>
        <v/>
      </c>
      <c r="CS128" s="21" t="str">
        <f>IFERROR(CS96/$G128,"")</f>
        <v/>
      </c>
      <c r="CT128" s="21" t="str">
        <f>IFERROR(CT96/$G128,"")</f>
        <v/>
      </c>
      <c r="CU128" s="21" t="str">
        <f>IFERROR(CU96/$G128,"")</f>
        <v/>
      </c>
      <c r="CV128" s="21" t="str">
        <f>IFERROR(CV96/$G128,"")</f>
        <v/>
      </c>
      <c r="CW128" s="21" t="str">
        <f>IFERROR(CW96/$G128,"")</f>
        <v/>
      </c>
      <c r="CX128" s="21" t="str">
        <f>IFERROR(CX96/$G128,"")</f>
        <v/>
      </c>
      <c r="CY128" s="22">
        <f t="shared" si="28"/>
        <v>0</v>
      </c>
      <c r="CZ128" s="19"/>
      <c r="DA128" s="20"/>
      <c r="DB128" s="8"/>
    </row>
    <row r="129" spans="1:109" ht="45" outlineLevel="1" x14ac:dyDescent="0.25">
      <c r="A129" s="3" t="str">
        <f>A32</f>
        <v>J27</v>
      </c>
      <c r="B129" s="3" t="str">
        <f>B32</f>
        <v>LOU6</v>
      </c>
      <c r="C129" s="66" t="str">
        <f>C32</f>
        <v>Highways</v>
      </c>
      <c r="D129" s="3" t="str">
        <f>D32</f>
        <v>A1168 Chigwell Lane/Borders Lane</v>
      </c>
      <c r="E129" s="3">
        <f>E32</f>
        <v>0</v>
      </c>
      <c r="F129" s="3" t="str">
        <f>F32</f>
        <v>Already implemented - not apportioned on this basis. (Additional intervention identified following Technical Note.)</v>
      </c>
      <c r="G129" s="43">
        <f>G32</f>
        <v>0</v>
      </c>
      <c r="H129" s="21" t="str">
        <f>IFERROR(H97/$G129,"")</f>
        <v/>
      </c>
      <c r="I129" s="21" t="str">
        <f>IFERROR(I97/$G129,"")</f>
        <v/>
      </c>
      <c r="J129" s="21" t="str">
        <f>IFERROR(J97/$G129,"")</f>
        <v/>
      </c>
      <c r="K129" s="21" t="str">
        <f>IFERROR(K97/$G129,"")</f>
        <v/>
      </c>
      <c r="L129" s="21" t="str">
        <f>IFERROR(L97/$G129,"")</f>
        <v/>
      </c>
      <c r="M129" s="21" t="str">
        <f>IFERROR(M97/$G129,"")</f>
        <v/>
      </c>
      <c r="N129" s="21" t="str">
        <f>IFERROR(N97/$G129,"")</f>
        <v/>
      </c>
      <c r="O129" s="21" t="str">
        <f>IFERROR(O97/$G129,"")</f>
        <v/>
      </c>
      <c r="P129" s="21" t="str">
        <f>IFERROR(P97/$G129,"")</f>
        <v/>
      </c>
      <c r="Q129" s="21" t="str">
        <f>IFERROR(Q97/$G129,"")</f>
        <v/>
      </c>
      <c r="R129" s="21" t="str">
        <f>IFERROR(R97/$G129,"")</f>
        <v/>
      </c>
      <c r="S129" s="21" t="str">
        <f>IFERROR(S97/$G129,"")</f>
        <v/>
      </c>
      <c r="T129" s="21" t="str">
        <f>IFERROR(T97/$G129,"")</f>
        <v/>
      </c>
      <c r="U129" s="21" t="str">
        <f>IFERROR(U97/$G129,"")</f>
        <v/>
      </c>
      <c r="V129" s="21" t="str">
        <f>IFERROR(V97/$G129,"")</f>
        <v/>
      </c>
      <c r="W129" s="21" t="str">
        <f>IFERROR(W97/$G129,"")</f>
        <v/>
      </c>
      <c r="X129" s="21" t="str">
        <f>IFERROR(X97/$G129,"")</f>
        <v/>
      </c>
      <c r="Y129" s="21" t="str">
        <f>IFERROR(Y97/$G129,"")</f>
        <v/>
      </c>
      <c r="Z129" s="21" t="str">
        <f>IFERROR(Z97/$G129,"")</f>
        <v/>
      </c>
      <c r="AA129" s="21" t="str">
        <f>IFERROR(AA97/$G129,"")</f>
        <v/>
      </c>
      <c r="AB129" s="21" t="str">
        <f>IFERROR(AB97/$G129,"")</f>
        <v/>
      </c>
      <c r="AC129" s="21" t="str">
        <f>IFERROR(AC97/$G129,"")</f>
        <v/>
      </c>
      <c r="AD129" s="21" t="str">
        <f>IFERROR(AD97/$G129,"")</f>
        <v/>
      </c>
      <c r="AE129" s="21" t="str">
        <f>IFERROR(AE97/$G129,"")</f>
        <v/>
      </c>
      <c r="AF129" s="21" t="str">
        <f>IFERROR(AF97/$G129,"")</f>
        <v/>
      </c>
      <c r="AG129" s="21" t="str">
        <f>IFERROR(AG97/$G129,"")</f>
        <v/>
      </c>
      <c r="AH129" s="21" t="str">
        <f>IFERROR(AH97/$G129,"")</f>
        <v/>
      </c>
      <c r="AI129" s="21" t="str">
        <f>IFERROR(AI97/$G129,"")</f>
        <v/>
      </c>
      <c r="AJ129" s="21" t="str">
        <f>IFERROR(AJ97/$G129,"")</f>
        <v/>
      </c>
      <c r="AK129" s="21" t="str">
        <f>IFERROR(AK97/$G129,"")</f>
        <v/>
      </c>
      <c r="AL129" s="21" t="str">
        <f>IFERROR(AL97/$G129,"")</f>
        <v/>
      </c>
      <c r="AM129" s="21" t="str">
        <f>IFERROR(AM97/$G129,"")</f>
        <v/>
      </c>
      <c r="AN129" s="21" t="str">
        <f>IFERROR(AN97/$G129,"")</f>
        <v/>
      </c>
      <c r="AO129" s="21" t="str">
        <f>IFERROR(AO97/$G129,"")</f>
        <v/>
      </c>
      <c r="AP129" s="21" t="str">
        <f>IFERROR(AP97/$G129,"")</f>
        <v/>
      </c>
      <c r="AQ129" s="21" t="str">
        <f>IFERROR(AQ97/$G129,"")</f>
        <v/>
      </c>
      <c r="AR129" s="21" t="str">
        <f>IFERROR(AR97/$G129,"")</f>
        <v/>
      </c>
      <c r="AS129" s="21" t="str">
        <f>IFERROR(AS97/$G129,"")</f>
        <v/>
      </c>
      <c r="AT129" s="21" t="str">
        <f>IFERROR(AT97/$G129,"")</f>
        <v/>
      </c>
      <c r="AU129" s="21" t="str">
        <f>IFERROR(AU97/$G129,"")</f>
        <v/>
      </c>
      <c r="AV129" s="21" t="str">
        <f>IFERROR(AV97/$G129,"")</f>
        <v/>
      </c>
      <c r="AW129" s="21" t="str">
        <f>IFERROR(AW97/$G129,"")</f>
        <v/>
      </c>
      <c r="AX129" s="21" t="str">
        <f>IFERROR(AX97/$G129,"")</f>
        <v/>
      </c>
      <c r="AY129" s="21" t="str">
        <f>IFERROR(AY97/$G129,"")</f>
        <v/>
      </c>
      <c r="AZ129" s="21" t="str">
        <f>IFERROR(AZ97/$G129,"")</f>
        <v/>
      </c>
      <c r="BA129" s="21" t="str">
        <f>IFERROR(BA97/$G129,"")</f>
        <v/>
      </c>
      <c r="BB129" s="21" t="str">
        <f>IFERROR(BB97/$G129,"")</f>
        <v/>
      </c>
      <c r="BC129" s="21" t="str">
        <f>IFERROR(BC97/$G129,"")</f>
        <v/>
      </c>
      <c r="BD129" s="21" t="str">
        <f>IFERROR(BD97/$G129,"")</f>
        <v/>
      </c>
      <c r="BE129" s="21" t="str">
        <f>IFERROR(BE97/$G129,"")</f>
        <v/>
      </c>
      <c r="BF129" s="21" t="str">
        <f>IFERROR(BF97/$G129,"")</f>
        <v/>
      </c>
      <c r="BG129" s="21" t="str">
        <f>IFERROR(BG97/$G129,"")</f>
        <v/>
      </c>
      <c r="BH129" s="21" t="str">
        <f>IFERROR(BH97/$G129,"")</f>
        <v/>
      </c>
      <c r="BI129" s="21" t="str">
        <f>IFERROR(BI97/$G129,"")</f>
        <v/>
      </c>
      <c r="BJ129" s="21" t="str">
        <f>IFERROR(BJ97/$G129,"")</f>
        <v/>
      </c>
      <c r="BK129" s="21" t="str">
        <f>IFERROR(BK97/$G129,"")</f>
        <v/>
      </c>
      <c r="BL129" s="21" t="str">
        <f>IFERROR(BL97/$G129,"")</f>
        <v/>
      </c>
      <c r="BM129" s="21" t="str">
        <f>IFERROR(BM97/$G129,"")</f>
        <v/>
      </c>
      <c r="BN129" s="21" t="str">
        <f>IFERROR(BN97/$G129,"")</f>
        <v/>
      </c>
      <c r="BO129" s="21" t="str">
        <f>IFERROR(BO97/$G129,"")</f>
        <v/>
      </c>
      <c r="BP129" s="21" t="str">
        <f>IFERROR(BP97/$G129,"")</f>
        <v/>
      </c>
      <c r="BQ129" s="21" t="str">
        <f>IFERROR(BQ97/$G129,"")</f>
        <v/>
      </c>
      <c r="BR129" s="21" t="str">
        <f>IFERROR(BR97/$G129,"")</f>
        <v/>
      </c>
      <c r="BS129" s="21" t="str">
        <f>IFERROR(BS97/$G129,"")</f>
        <v/>
      </c>
      <c r="BT129" s="21" t="str">
        <f>IFERROR(BT97/$G129,"")</f>
        <v/>
      </c>
      <c r="BU129" s="21" t="str">
        <f>IFERROR(BU97/$G129,"")</f>
        <v/>
      </c>
      <c r="BV129" s="21" t="str">
        <f>IFERROR(BV97/$G129,"")</f>
        <v/>
      </c>
      <c r="BW129" s="21" t="str">
        <f>IFERROR(BW97/$G129,"")</f>
        <v/>
      </c>
      <c r="BX129" s="21" t="str">
        <f>IFERROR(BX97/$G129,"")</f>
        <v/>
      </c>
      <c r="BY129" s="21" t="str">
        <f>IFERROR(BY97/$G129,"")</f>
        <v/>
      </c>
      <c r="BZ129" s="21" t="str">
        <f>IFERROR(BZ97/$G129,"")</f>
        <v/>
      </c>
      <c r="CA129" s="21" t="str">
        <f>IFERROR(CA97/$G129,"")</f>
        <v/>
      </c>
      <c r="CB129" s="21" t="str">
        <f>IFERROR(CB97/$G129,"")</f>
        <v/>
      </c>
      <c r="CC129" s="21" t="str">
        <f>IFERROR(CC97/$G129,"")</f>
        <v/>
      </c>
      <c r="CD129" s="21" t="str">
        <f>IFERROR(CD97/$G129,"")</f>
        <v/>
      </c>
      <c r="CE129" s="21" t="str">
        <f>IFERROR(CE97/$G129,"")</f>
        <v/>
      </c>
      <c r="CF129" s="21" t="str">
        <f>IFERROR(CF97/$G129,"")</f>
        <v/>
      </c>
      <c r="CG129" s="21" t="str">
        <f>IFERROR(CG97/$G129,"")</f>
        <v/>
      </c>
      <c r="CH129" s="21" t="str">
        <f>IFERROR(CH97/$G129,"")</f>
        <v/>
      </c>
      <c r="CI129" s="21" t="str">
        <f>IFERROR(CI97/$G129,"")</f>
        <v/>
      </c>
      <c r="CJ129" s="21" t="str">
        <f>IFERROR(CJ97/$G129,"")</f>
        <v/>
      </c>
      <c r="CK129" s="21" t="str">
        <f>IFERROR(CK97/$G129,"")</f>
        <v/>
      </c>
      <c r="CL129" s="21" t="str">
        <f>IFERROR(CL97/$G129,"")</f>
        <v/>
      </c>
      <c r="CM129" s="21" t="str">
        <f>IFERROR(CM97/$G129,"")</f>
        <v/>
      </c>
      <c r="CN129" s="21" t="str">
        <f>IFERROR(CN97/$G129,"")</f>
        <v/>
      </c>
      <c r="CO129" s="21" t="str">
        <f>IFERROR(CO97/$G129,"")</f>
        <v/>
      </c>
      <c r="CP129" s="21" t="str">
        <f>IFERROR(CP97/$G129,"")</f>
        <v/>
      </c>
      <c r="CQ129" s="21" t="str">
        <f>IFERROR(CQ97/$G129,"")</f>
        <v/>
      </c>
      <c r="CR129" s="21" t="str">
        <f>IFERROR(CR97/$G129,"")</f>
        <v/>
      </c>
      <c r="CS129" s="21" t="str">
        <f>IFERROR(CS97/$G129,"")</f>
        <v/>
      </c>
      <c r="CT129" s="21" t="str">
        <f>IFERROR(CT97/$G129,"")</f>
        <v/>
      </c>
      <c r="CU129" s="21" t="str">
        <f>IFERROR(CU97/$G129,"")</f>
        <v/>
      </c>
      <c r="CV129" s="21" t="str">
        <f>IFERROR(CV97/$G129,"")</f>
        <v/>
      </c>
      <c r="CW129" s="21" t="str">
        <f>IFERROR(CW97/$G129,"")</f>
        <v/>
      </c>
      <c r="CX129" s="21" t="str">
        <f>IFERROR(CX97/$G129,"")</f>
        <v/>
      </c>
      <c r="CY129" s="22">
        <f t="shared" si="28"/>
        <v>0</v>
      </c>
      <c r="CZ129" s="19"/>
      <c r="DA129" s="20"/>
      <c r="DB129" s="8"/>
    </row>
    <row r="130" spans="1:109" ht="30" outlineLevel="1" x14ac:dyDescent="0.25">
      <c r="A130" s="3">
        <f>A33</f>
        <v>0</v>
      </c>
      <c r="B130" s="3">
        <f>B33</f>
        <v>0</v>
      </c>
      <c r="C130" s="66" t="str">
        <f>C33</f>
        <v>Highways</v>
      </c>
      <c r="D130" s="3" t="str">
        <f>D33</f>
        <v xml:space="preserve">A121 Honey Lane Woodgreen Rd </v>
      </c>
      <c r="E130" s="3">
        <f>E33</f>
        <v>0</v>
      </c>
      <c r="F130" s="3" t="str">
        <f>F33</f>
        <v>(Addiitonal intervention identified following Technical Note.)</v>
      </c>
      <c r="G130" s="43">
        <f>G33</f>
        <v>1000000</v>
      </c>
      <c r="H130" s="21" t="str">
        <f>IFERROR(H98/$G130,"")</f>
        <v/>
      </c>
      <c r="I130" s="21" t="str">
        <f>IFERROR(I98/$G130,"")</f>
        <v/>
      </c>
      <c r="J130" s="21" t="str">
        <f>IFERROR(J98/$G130,"")</f>
        <v/>
      </c>
      <c r="K130" s="21">
        <f>IFERROR(K98/$G130,"")</f>
        <v>0.45</v>
      </c>
      <c r="L130" s="21">
        <f>IFERROR(L98/$G130,"")</f>
        <v>0.5</v>
      </c>
      <c r="M130" s="21">
        <f>IFERROR(M98/$G130,"")</f>
        <v>8.8999999999999996E-2</v>
      </c>
      <c r="N130" s="21" t="str">
        <f>IFERROR(N98/$G130,"")</f>
        <v/>
      </c>
      <c r="O130" s="21" t="str">
        <f>IFERROR(O98/$G130,"")</f>
        <v/>
      </c>
      <c r="P130" s="21" t="str">
        <f>IFERROR(P98/$G130,"")</f>
        <v/>
      </c>
      <c r="Q130" s="21" t="str">
        <f>IFERROR(Q98/$G130,"")</f>
        <v/>
      </c>
      <c r="R130" s="21" t="str">
        <f>IFERROR(R98/$G130,"")</f>
        <v/>
      </c>
      <c r="S130" s="21" t="str">
        <f>IFERROR(S98/$G130,"")</f>
        <v/>
      </c>
      <c r="T130" s="21" t="str">
        <f>IFERROR(T98/$G130,"")</f>
        <v/>
      </c>
      <c r="U130" s="21" t="str">
        <f>IFERROR(U98/$G130,"")</f>
        <v/>
      </c>
      <c r="V130" s="21">
        <f>IFERROR(V98/$G130,"")</f>
        <v>0.16500000000000001</v>
      </c>
      <c r="W130" s="21">
        <f>IFERROR(W98/$G130,"")</f>
        <v>0.192</v>
      </c>
      <c r="X130" s="21" t="str">
        <f>IFERROR(X98/$G130,"")</f>
        <v/>
      </c>
      <c r="Y130" s="21">
        <f>IFERROR(Y98/$G130,"")</f>
        <v>0.217</v>
      </c>
      <c r="Z130" s="21">
        <f>IFERROR(Z98/$G130,"")</f>
        <v>0.154</v>
      </c>
      <c r="AA130" s="21" t="str">
        <f>IFERROR(AA98/$G130,"")</f>
        <v/>
      </c>
      <c r="AB130" s="21" t="str">
        <f>IFERROR(AB98/$G130,"")</f>
        <v/>
      </c>
      <c r="AC130" s="21" t="str">
        <f>IFERROR(AC98/$G130,"")</f>
        <v/>
      </c>
      <c r="AD130" s="21">
        <f>IFERROR(AD98/$G130,"")</f>
        <v>0.111</v>
      </c>
      <c r="AE130" s="21" t="str">
        <f>IFERROR(AE98/$G130,"")</f>
        <v/>
      </c>
      <c r="AF130" s="21" t="str">
        <f>IFERROR(AF98/$G130,"")</f>
        <v/>
      </c>
      <c r="AG130" s="21" t="str">
        <f>IFERROR(AG98/$G130,"")</f>
        <v/>
      </c>
      <c r="AH130" s="21" t="str">
        <f>IFERROR(AH98/$G130,"")</f>
        <v/>
      </c>
      <c r="AI130" s="21" t="str">
        <f>IFERROR(AI98/$G130,"")</f>
        <v/>
      </c>
      <c r="AJ130" s="21" t="str">
        <f>IFERROR(AJ98/$G130,"")</f>
        <v/>
      </c>
      <c r="AK130" s="21" t="str">
        <f>IFERROR(AK98/$G130,"")</f>
        <v/>
      </c>
      <c r="AL130" s="21" t="str">
        <f>IFERROR(AL98/$G130,"")</f>
        <v/>
      </c>
      <c r="AM130" s="21" t="str">
        <f>IFERROR(AM98/$G130,"")</f>
        <v/>
      </c>
      <c r="AN130" s="21" t="str">
        <f>IFERROR(AN98/$G130,"")</f>
        <v/>
      </c>
      <c r="AO130" s="21">
        <f>IFERROR(AO98/$G130,"")</f>
        <v>0.29499999999999998</v>
      </c>
      <c r="AP130" s="21">
        <f>IFERROR(AP98/$G130,"")</f>
        <v>0.315</v>
      </c>
      <c r="AQ130" s="21">
        <f>IFERROR(AQ98/$G130,"")</f>
        <v>0.13</v>
      </c>
      <c r="AR130" s="21" t="str">
        <f>IFERROR(AR98/$G130,"")</f>
        <v/>
      </c>
      <c r="AS130" s="21">
        <f>IFERROR(AS98/$G130,"")</f>
        <v>6.7000000000000004E-2</v>
      </c>
      <c r="AT130" s="21" t="str">
        <f>IFERROR(AT98/$G130,"")</f>
        <v/>
      </c>
      <c r="AU130" s="21" t="str">
        <f>IFERROR(AU98/$G130,"")</f>
        <v/>
      </c>
      <c r="AV130" s="21">
        <f>IFERROR(AV98/$G130,"")</f>
        <v>5.0999999999999997E-2</v>
      </c>
      <c r="AW130" s="21">
        <f>IFERROR(AW98/$G130,"")</f>
        <v>0.4</v>
      </c>
      <c r="AX130" s="21" t="str">
        <f>IFERROR(AX98/$G130,"")</f>
        <v/>
      </c>
      <c r="AY130" s="21" t="str">
        <f>IFERROR(AY98/$G130,"")</f>
        <v/>
      </c>
      <c r="AZ130" s="21" t="str">
        <f>IFERROR(AZ98/$G130,"")</f>
        <v/>
      </c>
      <c r="BA130" s="21" t="str">
        <f>IFERROR(BA98/$G130,"")</f>
        <v/>
      </c>
      <c r="BB130" s="21" t="str">
        <f>IFERROR(BB98/$G130,"")</f>
        <v/>
      </c>
      <c r="BC130" s="21" t="str">
        <f>IFERROR(BC98/$G130,"")</f>
        <v/>
      </c>
      <c r="BD130" s="21" t="str">
        <f>IFERROR(BD98/$G130,"")</f>
        <v/>
      </c>
      <c r="BE130" s="21" t="str">
        <f>IFERROR(BE98/$G130,"")</f>
        <v/>
      </c>
      <c r="BF130" s="21" t="str">
        <f>IFERROR(BF98/$G130,"")</f>
        <v/>
      </c>
      <c r="BG130" s="21" t="str">
        <f>IFERROR(BG98/$G130,"")</f>
        <v/>
      </c>
      <c r="BH130" s="21" t="str">
        <f>IFERROR(BH98/$G130,"")</f>
        <v/>
      </c>
      <c r="BI130" s="21" t="str">
        <f>IFERROR(BI98/$G130,"")</f>
        <v/>
      </c>
      <c r="BJ130" s="21" t="str">
        <f>IFERROR(BJ98/$G130,"")</f>
        <v/>
      </c>
      <c r="BK130" s="21" t="str">
        <f>IFERROR(BK98/$G130,"")</f>
        <v/>
      </c>
      <c r="BL130" s="21" t="str">
        <f>IFERROR(BL98/$G130,"")</f>
        <v/>
      </c>
      <c r="BM130" s="21" t="str">
        <f>IFERROR(BM98/$G130,"")</f>
        <v/>
      </c>
      <c r="BN130" s="21" t="str">
        <f>IFERROR(BN98/$G130,"")</f>
        <v/>
      </c>
      <c r="BO130" s="21" t="str">
        <f>IFERROR(BO98/$G130,"")</f>
        <v/>
      </c>
      <c r="BP130" s="21" t="str">
        <f>IFERROR(BP98/$G130,"")</f>
        <v/>
      </c>
      <c r="BQ130" s="21" t="str">
        <f>IFERROR(BQ98/$G130,"")</f>
        <v/>
      </c>
      <c r="BR130" s="21">
        <f>IFERROR(BR98/$G130,"")</f>
        <v>0.105</v>
      </c>
      <c r="BS130" s="21">
        <f>IFERROR(BS98/$G130,"")</f>
        <v>6.5000000000000002E-2</v>
      </c>
      <c r="BT130" s="21">
        <f>IFERROR(BT98/$G130,"")</f>
        <v>0.1</v>
      </c>
      <c r="BU130" s="21" t="str">
        <f>IFERROR(BU98/$G130,"")</f>
        <v/>
      </c>
      <c r="BV130" s="21" t="str">
        <f>IFERROR(BV98/$G130,"")</f>
        <v/>
      </c>
      <c r="BW130" s="21" t="str">
        <f>IFERROR(BW98/$G130,"")</f>
        <v/>
      </c>
      <c r="BX130" s="21" t="str">
        <f>IFERROR(BX98/$G130,"")</f>
        <v/>
      </c>
      <c r="BY130" s="21" t="str">
        <f>IFERROR(BY98/$G130,"")</f>
        <v/>
      </c>
      <c r="BZ130" s="21" t="str">
        <f>IFERROR(BZ98/$G130,"")</f>
        <v/>
      </c>
      <c r="CA130" s="21" t="str">
        <f>IFERROR(CA98/$G130,"")</f>
        <v/>
      </c>
      <c r="CB130" s="21" t="str">
        <f>IFERROR(CB98/$G130,"")</f>
        <v/>
      </c>
      <c r="CC130" s="21" t="str">
        <f>IFERROR(CC98/$G130,"")</f>
        <v/>
      </c>
      <c r="CD130" s="21" t="str">
        <f>IFERROR(CD98/$G130,"")</f>
        <v/>
      </c>
      <c r="CE130" s="21" t="str">
        <f>IFERROR(CE98/$G130,"")</f>
        <v/>
      </c>
      <c r="CF130" s="21" t="str">
        <f>IFERROR(CF98/$G130,"")</f>
        <v/>
      </c>
      <c r="CG130" s="21" t="str">
        <f>IFERROR(CG98/$G130,"")</f>
        <v/>
      </c>
      <c r="CH130" s="21" t="str">
        <f>IFERROR(CH98/$G130,"")</f>
        <v/>
      </c>
      <c r="CI130" s="21" t="str">
        <f>IFERROR(CI98/$G130,"")</f>
        <v/>
      </c>
      <c r="CJ130" s="21" t="str">
        <f>IFERROR(CJ98/$G130,"")</f>
        <v/>
      </c>
      <c r="CK130" s="21" t="str">
        <f>IFERROR(CK98/$G130,"")</f>
        <v/>
      </c>
      <c r="CL130" s="21" t="str">
        <f>IFERROR(CL98/$G130,"")</f>
        <v/>
      </c>
      <c r="CM130" s="21" t="str">
        <f>IFERROR(CM98/$G130,"")</f>
        <v/>
      </c>
      <c r="CN130" s="21" t="str">
        <f>IFERROR(CN98/$G130,"")</f>
        <v/>
      </c>
      <c r="CO130" s="21" t="str">
        <f>IFERROR(CO98/$G130,"")</f>
        <v/>
      </c>
      <c r="CP130" s="21" t="str">
        <f>IFERROR(CP98/$G130,"")</f>
        <v/>
      </c>
      <c r="CQ130" s="21" t="str">
        <f>IFERROR(CQ98/$G130,"")</f>
        <v/>
      </c>
      <c r="CR130" s="21" t="str">
        <f>IFERROR(CR98/$G130,"")</f>
        <v/>
      </c>
      <c r="CS130" s="21" t="str">
        <f>IFERROR(CS98/$G130,"")</f>
        <v/>
      </c>
      <c r="CT130" s="21" t="str">
        <f>IFERROR(CT98/$G130,"")</f>
        <v/>
      </c>
      <c r="CU130" s="21" t="str">
        <f>IFERROR(CU98/$G130,"")</f>
        <v/>
      </c>
      <c r="CV130" s="21" t="str">
        <f>IFERROR(CV98/$G130,"")</f>
        <v/>
      </c>
      <c r="CW130" s="21" t="str">
        <f>IFERROR(CW98/$G130,"")</f>
        <v/>
      </c>
      <c r="CX130" s="21" t="str">
        <f>IFERROR(CX98/$G130,"")</f>
        <v/>
      </c>
      <c r="CY130" s="22">
        <f t="shared" ref="CY130:CY131" si="29">SUM(H130:CX130)</f>
        <v>3.4060000000000001</v>
      </c>
      <c r="CZ130" s="19"/>
      <c r="DA130" s="20"/>
      <c r="DB130" s="8"/>
    </row>
    <row r="131" spans="1:109" ht="30" outlineLevel="1" x14ac:dyDescent="0.25">
      <c r="A131" s="3">
        <f>A34</f>
        <v>0</v>
      </c>
      <c r="B131" s="3">
        <f>B34</f>
        <v>0</v>
      </c>
      <c r="C131" s="66" t="str">
        <f>C34</f>
        <v>Highways</v>
      </c>
      <c r="D131" s="3" t="str">
        <f>D34</f>
        <v>M11 Junction 5 upgrades</v>
      </c>
      <c r="E131" s="3">
        <f>E34</f>
        <v>0</v>
      </c>
      <c r="F131" s="3" t="str">
        <f>F34</f>
        <v>(Addiitonal intervention identified following Technical Note.)</v>
      </c>
      <c r="G131" s="43">
        <f>G34</f>
        <v>1000000</v>
      </c>
      <c r="H131" s="21" t="str">
        <f>IFERROR(H99/$G131,"")</f>
        <v/>
      </c>
      <c r="I131" s="21" t="str">
        <f>IFERROR(I99/$G131,"")</f>
        <v/>
      </c>
      <c r="J131" s="21" t="str">
        <f>IFERROR(J99/$G131,"")</f>
        <v/>
      </c>
      <c r="K131" s="21" t="str">
        <f>IFERROR(K99/$G131,"")</f>
        <v/>
      </c>
      <c r="L131" s="21" t="str">
        <f>IFERROR(L99/$G131,"")</f>
        <v/>
      </c>
      <c r="M131" s="21" t="str">
        <f>IFERROR(M99/$G131,"")</f>
        <v/>
      </c>
      <c r="N131" s="21" t="str">
        <f>IFERROR(N99/$G131,"")</f>
        <v/>
      </c>
      <c r="O131" s="21" t="str">
        <f>IFERROR(O99/$G131,"")</f>
        <v/>
      </c>
      <c r="P131" s="21" t="str">
        <f>IFERROR(P99/$G131,"")</f>
        <v/>
      </c>
      <c r="Q131" s="21" t="str">
        <f>IFERROR(Q99/$G131,"")</f>
        <v/>
      </c>
      <c r="R131" s="21" t="str">
        <f>IFERROR(R99/$G131,"")</f>
        <v/>
      </c>
      <c r="S131" s="21" t="str">
        <f>IFERROR(S99/$G131,"")</f>
        <v/>
      </c>
      <c r="T131" s="21" t="str">
        <f>IFERROR(T99/$G131,"")</f>
        <v/>
      </c>
      <c r="U131" s="21" t="str">
        <f>IFERROR(U99/$G131,"")</f>
        <v/>
      </c>
      <c r="V131" s="21">
        <f>IFERROR(V99/$G131,"")</f>
        <v>0.16500000000000001</v>
      </c>
      <c r="W131" s="21">
        <f>IFERROR(W99/$G131,"")</f>
        <v>0.192</v>
      </c>
      <c r="X131" s="21" t="str">
        <f>IFERROR(X99/$G131,"")</f>
        <v/>
      </c>
      <c r="Y131" s="21">
        <f>IFERROR(Y99/$G131,"")</f>
        <v>0.217</v>
      </c>
      <c r="Z131" s="21">
        <f>IFERROR(Z99/$G131,"")</f>
        <v>0.154</v>
      </c>
      <c r="AA131" s="21" t="str">
        <f>IFERROR(AA99/$G131,"")</f>
        <v/>
      </c>
      <c r="AB131" s="21">
        <f>IFERROR(AB99/$G131,"")</f>
        <v>0.02</v>
      </c>
      <c r="AC131" s="21">
        <f>IFERROR(AC99/$G131,"")</f>
        <v>2.9000000000000001E-2</v>
      </c>
      <c r="AD131" s="21">
        <f>IFERROR(AD99/$G131,"")</f>
        <v>0.111</v>
      </c>
      <c r="AE131" s="21" t="str">
        <f>IFERROR(AE99/$G131,"")</f>
        <v/>
      </c>
      <c r="AF131" s="21" t="str">
        <f>IFERROR(AF99/$G131,"")</f>
        <v/>
      </c>
      <c r="AG131" s="21" t="str">
        <f>IFERROR(AG99/$G131,"")</f>
        <v/>
      </c>
      <c r="AH131" s="21" t="str">
        <f>IFERROR(AH99/$G131,"")</f>
        <v/>
      </c>
      <c r="AI131" s="21">
        <f>IFERROR(AI99/$G131,"")</f>
        <v>3.3000000000000002E-2</v>
      </c>
      <c r="AJ131" s="21" t="str">
        <f>IFERROR(AJ99/$G131,"")</f>
        <v/>
      </c>
      <c r="AK131" s="21" t="str">
        <f>IFERROR(AK99/$G131,"")</f>
        <v/>
      </c>
      <c r="AL131" s="21" t="str">
        <f>IFERROR(AL99/$G131,"")</f>
        <v/>
      </c>
      <c r="AM131" s="21" t="str">
        <f>IFERROR(AM99/$G131,"")</f>
        <v/>
      </c>
      <c r="AN131" s="21">
        <f>IFERROR(AN99/$G131,"")</f>
        <v>0.04</v>
      </c>
      <c r="AO131" s="21" t="str">
        <f>IFERROR(AO99/$G131,"")</f>
        <v/>
      </c>
      <c r="AP131" s="21" t="str">
        <f>IFERROR(AP99/$G131,"")</f>
        <v/>
      </c>
      <c r="AQ131" s="21" t="str">
        <f>IFERROR(AQ99/$G131,"")</f>
        <v/>
      </c>
      <c r="AR131" s="21" t="str">
        <f>IFERROR(AR99/$G131,"")</f>
        <v/>
      </c>
      <c r="AS131" s="21" t="str">
        <f>IFERROR(AS99/$G131,"")</f>
        <v/>
      </c>
      <c r="AT131" s="21" t="str">
        <f>IFERROR(AT99/$G131,"")</f>
        <v/>
      </c>
      <c r="AU131" s="21" t="str">
        <f>IFERROR(AU99/$G131,"")</f>
        <v/>
      </c>
      <c r="AV131" s="21" t="str">
        <f>IFERROR(AV99/$G131,"")</f>
        <v/>
      </c>
      <c r="AW131" s="21" t="str">
        <f>IFERROR(AW99/$G131,"")</f>
        <v/>
      </c>
      <c r="AX131" s="21" t="str">
        <f>IFERROR(AX99/$G131,"")</f>
        <v/>
      </c>
      <c r="AY131" s="21" t="str">
        <f>IFERROR(AY99/$G131,"")</f>
        <v/>
      </c>
      <c r="AZ131" s="21" t="str">
        <f>IFERROR(AZ99/$G131,"")</f>
        <v/>
      </c>
      <c r="BA131" s="21" t="str">
        <f>IFERROR(BA99/$G131,"")</f>
        <v/>
      </c>
      <c r="BB131" s="21" t="str">
        <f>IFERROR(BB99/$G131,"")</f>
        <v/>
      </c>
      <c r="BC131" s="21" t="str">
        <f>IFERROR(BC99/$G131,"")</f>
        <v/>
      </c>
      <c r="BD131" s="21" t="str">
        <f>IFERROR(BD99/$G131,"")</f>
        <v/>
      </c>
      <c r="BE131" s="21" t="str">
        <f>IFERROR(BE99/$G131,"")</f>
        <v/>
      </c>
      <c r="BF131" s="21" t="str">
        <f>IFERROR(BF99/$G131,"")</f>
        <v/>
      </c>
      <c r="BG131" s="21" t="str">
        <f>IFERROR(BG99/$G131,"")</f>
        <v/>
      </c>
      <c r="BH131" s="21" t="str">
        <f>IFERROR(BH99/$G131,"")</f>
        <v/>
      </c>
      <c r="BI131" s="21" t="str">
        <f>IFERROR(BI99/$G131,"")</f>
        <v/>
      </c>
      <c r="BJ131" s="21" t="str">
        <f>IFERROR(BJ99/$G131,"")</f>
        <v/>
      </c>
      <c r="BK131" s="21" t="str">
        <f>IFERROR(BK99/$G131,"")</f>
        <v/>
      </c>
      <c r="BL131" s="21" t="str">
        <f>IFERROR(BL99/$G131,"")</f>
        <v/>
      </c>
      <c r="BM131" s="21" t="str">
        <f>IFERROR(BM99/$G131,"")</f>
        <v/>
      </c>
      <c r="BN131" s="21" t="str">
        <f>IFERROR(BN99/$G131,"")</f>
        <v/>
      </c>
      <c r="BO131" s="21" t="str">
        <f>IFERROR(BO99/$G131,"")</f>
        <v/>
      </c>
      <c r="BP131" s="21">
        <f>IFERROR(BP99/$G131,"")</f>
        <v>2.3E-2</v>
      </c>
      <c r="BQ131" s="21" t="str">
        <f>IFERROR(BQ99/$G131,"")</f>
        <v/>
      </c>
      <c r="BR131" s="21">
        <f>IFERROR(BR99/$G131,"")</f>
        <v>0.105</v>
      </c>
      <c r="BS131" s="21">
        <f>IFERROR(BS99/$G131,"")</f>
        <v>6.5000000000000002E-2</v>
      </c>
      <c r="BT131" s="21">
        <f>IFERROR(BT99/$G131,"")</f>
        <v>0.1</v>
      </c>
      <c r="BU131" s="21">
        <f>IFERROR(BU99/$G131,"")</f>
        <v>2.8000000000000001E-2</v>
      </c>
      <c r="BV131" s="21" t="str">
        <f>IFERROR(BV99/$G131,"")</f>
        <v/>
      </c>
      <c r="BW131" s="21" t="str">
        <f>IFERROR(BW99/$G131,"")</f>
        <v/>
      </c>
      <c r="BX131" s="21" t="str">
        <f>IFERROR(BX99/$G131,"")</f>
        <v/>
      </c>
      <c r="BY131" s="21" t="str">
        <f>IFERROR(BY99/$G131,"")</f>
        <v/>
      </c>
      <c r="BZ131" s="21" t="str">
        <f>IFERROR(BZ99/$G131,"")</f>
        <v/>
      </c>
      <c r="CA131" s="21" t="str">
        <f>IFERROR(CA99/$G131,"")</f>
        <v/>
      </c>
      <c r="CB131" s="21" t="str">
        <f>IFERROR(CB99/$G131,"")</f>
        <v/>
      </c>
      <c r="CC131" s="21" t="str">
        <f>IFERROR(CC99/$G131,"")</f>
        <v/>
      </c>
      <c r="CD131" s="21" t="str">
        <f>IFERROR(CD99/$G131,"")</f>
        <v/>
      </c>
      <c r="CE131" s="21" t="str">
        <f>IFERROR(CE99/$G131,"")</f>
        <v/>
      </c>
      <c r="CF131" s="21" t="str">
        <f>IFERROR(CF99/$G131,"")</f>
        <v/>
      </c>
      <c r="CG131" s="21" t="str">
        <f>IFERROR(CG99/$G131,"")</f>
        <v/>
      </c>
      <c r="CH131" s="21" t="str">
        <f>IFERROR(CH99/$G131,"")</f>
        <v/>
      </c>
      <c r="CI131" s="21" t="str">
        <f>IFERROR(CI99/$G131,"")</f>
        <v/>
      </c>
      <c r="CJ131" s="21" t="str">
        <f>IFERROR(CJ99/$G131,"")</f>
        <v/>
      </c>
      <c r="CK131" s="21" t="str">
        <f>IFERROR(CK99/$G131,"")</f>
        <v/>
      </c>
      <c r="CL131" s="21" t="str">
        <f>IFERROR(CL99/$G131,"")</f>
        <v/>
      </c>
      <c r="CM131" s="21" t="str">
        <f>IFERROR(CM99/$G131,"")</f>
        <v/>
      </c>
      <c r="CN131" s="21" t="str">
        <f>IFERROR(CN99/$G131,"")</f>
        <v/>
      </c>
      <c r="CO131" s="21" t="str">
        <f>IFERROR(CO99/$G131,"")</f>
        <v/>
      </c>
      <c r="CP131" s="21" t="str">
        <f>IFERROR(CP99/$G131,"")</f>
        <v/>
      </c>
      <c r="CQ131" s="21" t="str">
        <f>IFERROR(CQ99/$G131,"")</f>
        <v/>
      </c>
      <c r="CR131" s="21" t="str">
        <f>IFERROR(CR99/$G131,"")</f>
        <v/>
      </c>
      <c r="CS131" s="21" t="str">
        <f>IFERROR(CS99/$G131,"")</f>
        <v/>
      </c>
      <c r="CT131" s="21" t="str">
        <f>IFERROR(CT99/$G131,"")</f>
        <v/>
      </c>
      <c r="CU131" s="21" t="str">
        <f>IFERROR(CU99/$G131,"")</f>
        <v/>
      </c>
      <c r="CV131" s="21" t="str">
        <f>IFERROR(CV99/$G131,"")</f>
        <v/>
      </c>
      <c r="CW131" s="21" t="str">
        <f>IFERROR(CW99/$G131,"")</f>
        <v/>
      </c>
      <c r="CX131" s="21" t="str">
        <f>IFERROR(CX99/$G131,"")</f>
        <v/>
      </c>
      <c r="CY131" s="22">
        <f t="shared" si="29"/>
        <v>1.2820000000000003</v>
      </c>
      <c r="CZ131" s="19"/>
      <c r="DA131" s="20"/>
      <c r="DB131" s="8"/>
    </row>
    <row r="134" spans="1:109" ht="18.75" x14ac:dyDescent="0.3">
      <c r="C134" s="40" t="s">
        <v>141</v>
      </c>
    </row>
    <row r="135" spans="1:109" x14ac:dyDescent="0.25">
      <c r="C135" s="8" t="s">
        <v>129</v>
      </c>
    </row>
    <row r="136" spans="1:109" s="42" customFormat="1" outlineLevel="1" x14ac:dyDescent="0.25">
      <c r="C136" s="17"/>
      <c r="D136" s="17"/>
      <c r="E136" s="17"/>
      <c r="F136" s="17"/>
      <c r="G136" s="17"/>
      <c r="H136" s="90" t="s">
        <v>93</v>
      </c>
      <c r="I136" s="90"/>
      <c r="J136" s="90"/>
      <c r="K136" s="90" t="s">
        <v>94</v>
      </c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1" t="s">
        <v>95</v>
      </c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3"/>
      <c r="AO136" s="91" t="s">
        <v>96</v>
      </c>
      <c r="AP136" s="92"/>
      <c r="AQ136" s="92"/>
      <c r="AR136" s="92"/>
      <c r="AS136" s="92"/>
      <c r="AT136" s="92"/>
      <c r="AU136" s="92"/>
      <c r="AV136" s="92"/>
      <c r="AW136" s="93"/>
      <c r="AX136" s="90" t="s">
        <v>97</v>
      </c>
      <c r="AY136" s="90"/>
      <c r="AZ136" s="90"/>
      <c r="BA136" s="90"/>
      <c r="BB136" s="90"/>
      <c r="BC136" s="90"/>
      <c r="BD136" s="90"/>
      <c r="BE136" s="90"/>
      <c r="BF136" s="90" t="s">
        <v>98</v>
      </c>
      <c r="BG136" s="90"/>
      <c r="BH136" s="90"/>
      <c r="BI136" s="90" t="s">
        <v>99</v>
      </c>
      <c r="BJ136" s="90"/>
      <c r="BK136" s="90"/>
      <c r="BL136" s="90"/>
      <c r="BM136" s="90"/>
      <c r="BN136" s="82"/>
      <c r="BO136" s="90" t="s">
        <v>100</v>
      </c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 t="s">
        <v>101</v>
      </c>
      <c r="CA136" s="90"/>
      <c r="CB136" s="90"/>
      <c r="CC136" s="90" t="s">
        <v>102</v>
      </c>
      <c r="CD136" s="90"/>
      <c r="CE136" s="90"/>
      <c r="CF136" s="90"/>
      <c r="CG136" s="90" t="s">
        <v>103</v>
      </c>
      <c r="CH136" s="90"/>
      <c r="CI136" s="90"/>
      <c r="CJ136" s="90"/>
      <c r="CK136" s="91" t="s">
        <v>104</v>
      </c>
      <c r="CL136" s="92"/>
      <c r="CM136" s="41" t="s">
        <v>105</v>
      </c>
      <c r="CN136" s="41" t="s">
        <v>106</v>
      </c>
      <c r="CO136" s="41" t="s">
        <v>107</v>
      </c>
      <c r="CP136" s="87" t="s">
        <v>108</v>
      </c>
      <c r="CQ136" s="90" t="s">
        <v>109</v>
      </c>
      <c r="CR136" s="90"/>
      <c r="CS136" s="90"/>
      <c r="CT136" s="90" t="s">
        <v>110</v>
      </c>
      <c r="CU136" s="90"/>
      <c r="CV136" s="90"/>
      <c r="CW136" s="90" t="s">
        <v>111</v>
      </c>
      <c r="CX136" s="90"/>
    </row>
    <row r="137" spans="1:109" ht="30" outlineLevel="1" x14ac:dyDescent="0.25">
      <c r="C137" s="9"/>
      <c r="D137" s="31"/>
      <c r="E137" s="31"/>
      <c r="F137" s="31"/>
      <c r="G137" s="81" t="s">
        <v>221</v>
      </c>
      <c r="H137" s="14" t="s">
        <v>87</v>
      </c>
      <c r="I137" s="14" t="s">
        <v>88</v>
      </c>
      <c r="J137" s="14" t="s">
        <v>89</v>
      </c>
      <c r="K137" s="15" t="s">
        <v>0</v>
      </c>
      <c r="L137" s="14" t="s">
        <v>1</v>
      </c>
      <c r="M137" s="14" t="s">
        <v>2</v>
      </c>
      <c r="N137" s="14" t="s">
        <v>3</v>
      </c>
      <c r="O137" s="14" t="s">
        <v>4</v>
      </c>
      <c r="P137" s="14" t="s">
        <v>5</v>
      </c>
      <c r="Q137" s="14" t="s">
        <v>6</v>
      </c>
      <c r="R137" s="14" t="s">
        <v>7</v>
      </c>
      <c r="S137" s="14" t="s">
        <v>8</v>
      </c>
      <c r="T137" s="14" t="s">
        <v>9</v>
      </c>
      <c r="U137" s="14" t="s">
        <v>10</v>
      </c>
      <c r="V137" s="14" t="s">
        <v>11</v>
      </c>
      <c r="W137" s="14" t="s">
        <v>12</v>
      </c>
      <c r="X137" s="14" t="s">
        <v>13</v>
      </c>
      <c r="Y137" s="14" t="s">
        <v>14</v>
      </c>
      <c r="Z137" s="14" t="s">
        <v>15</v>
      </c>
      <c r="AA137" s="14" t="s">
        <v>16</v>
      </c>
      <c r="AB137" s="14" t="s">
        <v>17</v>
      </c>
      <c r="AC137" s="14" t="s">
        <v>18</v>
      </c>
      <c r="AD137" s="14" t="s">
        <v>19</v>
      </c>
      <c r="AE137" s="14" t="s">
        <v>20</v>
      </c>
      <c r="AF137" s="14" t="s">
        <v>21</v>
      </c>
      <c r="AG137" s="14" t="s">
        <v>22</v>
      </c>
      <c r="AH137" s="14" t="s">
        <v>23</v>
      </c>
      <c r="AI137" s="14" t="s">
        <v>24</v>
      </c>
      <c r="AJ137" s="14" t="s">
        <v>25</v>
      </c>
      <c r="AK137" s="14" t="s">
        <v>26</v>
      </c>
      <c r="AL137" s="14" t="s">
        <v>27</v>
      </c>
      <c r="AM137" s="14" t="s">
        <v>28</v>
      </c>
      <c r="AN137" s="83" t="s">
        <v>224</v>
      </c>
      <c r="AO137" s="14" t="s">
        <v>29</v>
      </c>
      <c r="AP137" s="14" t="s">
        <v>30</v>
      </c>
      <c r="AQ137" s="14" t="s">
        <v>31</v>
      </c>
      <c r="AR137" s="14" t="s">
        <v>32</v>
      </c>
      <c r="AS137" s="14" t="s">
        <v>33</v>
      </c>
      <c r="AT137" s="14" t="s">
        <v>34</v>
      </c>
      <c r="AU137" s="14" t="s">
        <v>35</v>
      </c>
      <c r="AV137" s="83" t="s">
        <v>226</v>
      </c>
      <c r="AW137" s="83" t="s">
        <v>227</v>
      </c>
      <c r="AX137" s="14" t="s">
        <v>36</v>
      </c>
      <c r="AY137" s="14" t="s">
        <v>37</v>
      </c>
      <c r="AZ137" s="14" t="s">
        <v>38</v>
      </c>
      <c r="BA137" s="14" t="s">
        <v>39</v>
      </c>
      <c r="BB137" s="14" t="s">
        <v>40</v>
      </c>
      <c r="BC137" s="14" t="s">
        <v>41</v>
      </c>
      <c r="BD137" s="14" t="s">
        <v>42</v>
      </c>
      <c r="BE137" s="14" t="s">
        <v>43</v>
      </c>
      <c r="BF137" s="14" t="s">
        <v>44</v>
      </c>
      <c r="BG137" s="14" t="s">
        <v>45</v>
      </c>
      <c r="BH137" s="14" t="s">
        <v>46</v>
      </c>
      <c r="BI137" s="14" t="s">
        <v>47</v>
      </c>
      <c r="BJ137" s="14" t="s">
        <v>48</v>
      </c>
      <c r="BK137" s="14" t="s">
        <v>49</v>
      </c>
      <c r="BL137" s="14" t="s">
        <v>50</v>
      </c>
      <c r="BM137" s="14" t="s">
        <v>51</v>
      </c>
      <c r="BN137" s="83" t="s">
        <v>225</v>
      </c>
      <c r="BO137" s="14" t="s">
        <v>53</v>
      </c>
      <c r="BP137" s="14" t="s">
        <v>54</v>
      </c>
      <c r="BQ137" s="14" t="s">
        <v>55</v>
      </c>
      <c r="BR137" s="14" t="s">
        <v>56</v>
      </c>
      <c r="BS137" s="14" t="s">
        <v>57</v>
      </c>
      <c r="BT137" s="14" t="s">
        <v>58</v>
      </c>
      <c r="BU137" s="14" t="s">
        <v>59</v>
      </c>
      <c r="BV137" s="14" t="s">
        <v>60</v>
      </c>
      <c r="BW137" s="14" t="s">
        <v>61</v>
      </c>
      <c r="BX137" s="14" t="s">
        <v>62</v>
      </c>
      <c r="BY137" s="14" t="s">
        <v>52</v>
      </c>
      <c r="BZ137" s="14" t="s">
        <v>63</v>
      </c>
      <c r="CA137" s="14" t="s">
        <v>64</v>
      </c>
      <c r="CB137" s="14" t="s">
        <v>65</v>
      </c>
      <c r="CC137" s="14" t="s">
        <v>66</v>
      </c>
      <c r="CD137" s="14" t="s">
        <v>67</v>
      </c>
      <c r="CE137" s="14" t="s">
        <v>68</v>
      </c>
      <c r="CF137" s="14" t="s">
        <v>69</v>
      </c>
      <c r="CG137" s="14" t="s">
        <v>70</v>
      </c>
      <c r="CH137" s="14" t="s">
        <v>71</v>
      </c>
      <c r="CI137" s="14" t="s">
        <v>72</v>
      </c>
      <c r="CJ137" s="14" t="s">
        <v>73</v>
      </c>
      <c r="CK137" s="14" t="s">
        <v>74</v>
      </c>
      <c r="CL137" s="14" t="s">
        <v>75</v>
      </c>
      <c r="CM137" s="14" t="s">
        <v>76</v>
      </c>
      <c r="CN137" s="14" t="s">
        <v>77</v>
      </c>
      <c r="CO137" s="14" t="s">
        <v>78</v>
      </c>
      <c r="CP137" s="14" t="s">
        <v>79</v>
      </c>
      <c r="CQ137" s="14" t="s">
        <v>80</v>
      </c>
      <c r="CR137" s="14" t="s">
        <v>82</v>
      </c>
      <c r="CS137" s="14" t="s">
        <v>90</v>
      </c>
      <c r="CT137" s="14" t="s">
        <v>81</v>
      </c>
      <c r="CU137" s="14" t="s">
        <v>83</v>
      </c>
      <c r="CV137" s="14" t="s">
        <v>84</v>
      </c>
      <c r="CW137" s="14" t="s">
        <v>85</v>
      </c>
      <c r="CX137" s="14" t="s">
        <v>86</v>
      </c>
    </row>
    <row r="138" spans="1:109" s="7" customFormat="1" ht="11.25" outlineLevel="1" x14ac:dyDescent="0.2">
      <c r="C138" s="32"/>
      <c r="D138" s="33"/>
      <c r="E138" s="33"/>
      <c r="F138" s="33"/>
      <c r="G138" s="80" t="s">
        <v>217</v>
      </c>
      <c r="H138" s="5" t="str">
        <f>H$9</f>
        <v>2022/2023</v>
      </c>
      <c r="I138" s="5" t="str">
        <f t="shared" ref="I138:BX138" si="30">I$9</f>
        <v>2021/2022</v>
      </c>
      <c r="J138" s="5" t="str">
        <f t="shared" si="30"/>
        <v>2021/2022</v>
      </c>
      <c r="K138" s="5" t="str">
        <f t="shared" si="30"/>
        <v>2022/2023</v>
      </c>
      <c r="L138" s="5" t="str">
        <f t="shared" si="30"/>
        <v>2022/2023</v>
      </c>
      <c r="M138" s="5" t="str">
        <f t="shared" si="30"/>
        <v>2020/2021</v>
      </c>
      <c r="N138" s="5" t="str">
        <f t="shared" si="30"/>
        <v>2020/2021</v>
      </c>
      <c r="O138" s="5" t="str">
        <f t="shared" si="30"/>
        <v>2022/2023</v>
      </c>
      <c r="P138" s="5" t="str">
        <f t="shared" si="30"/>
        <v>2021/2022</v>
      </c>
      <c r="Q138" s="5" t="str">
        <f t="shared" si="30"/>
        <v>2021/2022</v>
      </c>
      <c r="R138" s="5" t="str">
        <f t="shared" si="30"/>
        <v>2020/2021</v>
      </c>
      <c r="S138" s="5" t="str">
        <f t="shared" si="30"/>
        <v>2020/2021</v>
      </c>
      <c r="T138" s="5" t="str">
        <f t="shared" si="30"/>
        <v>2020/2021</v>
      </c>
      <c r="U138" s="5" t="str">
        <f t="shared" si="30"/>
        <v>2019/2020</v>
      </c>
      <c r="V138" s="5" t="str">
        <f t="shared" si="30"/>
        <v>2020/2021</v>
      </c>
      <c r="W138" s="5" t="str">
        <f t="shared" si="30"/>
        <v>2020/2021</v>
      </c>
      <c r="X138" s="5" t="str">
        <f t="shared" si="30"/>
        <v>2021/2022</v>
      </c>
      <c r="Y138" s="5" t="str">
        <f t="shared" si="30"/>
        <v>2021/2022</v>
      </c>
      <c r="Z138" s="5" t="str">
        <f t="shared" si="30"/>
        <v>2021/2022</v>
      </c>
      <c r="AA138" s="5" t="str">
        <f t="shared" si="30"/>
        <v>2019/2020</v>
      </c>
      <c r="AB138" s="5" t="str">
        <f t="shared" si="30"/>
        <v>2027/2028</v>
      </c>
      <c r="AC138" s="5" t="str">
        <f t="shared" si="30"/>
        <v>2020/2021</v>
      </c>
      <c r="AD138" s="5" t="str">
        <f t="shared" si="30"/>
        <v>2019/2020</v>
      </c>
      <c r="AE138" s="5" t="str">
        <f t="shared" si="30"/>
        <v>2020/2021</v>
      </c>
      <c r="AF138" s="5" t="str">
        <f t="shared" si="30"/>
        <v>2020/2021</v>
      </c>
      <c r="AG138" s="5" t="str">
        <f t="shared" si="30"/>
        <v>2027/2028</v>
      </c>
      <c r="AH138" s="5" t="str">
        <f t="shared" si="30"/>
        <v>2027/2028</v>
      </c>
      <c r="AI138" s="5" t="str">
        <f t="shared" si="30"/>
        <v>2025/2026</v>
      </c>
      <c r="AJ138" s="5" t="str">
        <f t="shared" si="30"/>
        <v>2026/2027</v>
      </c>
      <c r="AK138" s="5" t="str">
        <f t="shared" si="30"/>
        <v>2019/2020</v>
      </c>
      <c r="AL138" s="5" t="str">
        <f t="shared" si="30"/>
        <v>2018/2019</v>
      </c>
      <c r="AM138" s="5" t="str">
        <f t="shared" si="30"/>
        <v>2018/2019</v>
      </c>
      <c r="AN138" s="84"/>
      <c r="AO138" s="5" t="str">
        <f t="shared" si="30"/>
        <v>2021/2022</v>
      </c>
      <c r="AP138" s="5" t="str">
        <f t="shared" si="30"/>
        <v>2021/2022</v>
      </c>
      <c r="AQ138" s="5" t="str">
        <f t="shared" si="30"/>
        <v>2021/2022</v>
      </c>
      <c r="AR138" s="5" t="str">
        <f t="shared" si="30"/>
        <v>2021/2022</v>
      </c>
      <c r="AS138" s="5" t="str">
        <f t="shared" si="30"/>
        <v>2029/2030</v>
      </c>
      <c r="AT138" s="5" t="str">
        <f t="shared" si="30"/>
        <v>2022/2023</v>
      </c>
      <c r="AU138" s="5" t="str">
        <f t="shared" si="30"/>
        <v>2018/2019</v>
      </c>
      <c r="AV138" s="84"/>
      <c r="AW138" s="84"/>
      <c r="AX138" s="5" t="str">
        <f t="shared" si="30"/>
        <v>2021/2022</v>
      </c>
      <c r="AY138" s="5" t="str">
        <f t="shared" si="30"/>
        <v>2021/2022</v>
      </c>
      <c r="AZ138" s="5" t="str">
        <f t="shared" si="30"/>
        <v>2020/2021</v>
      </c>
      <c r="BA138" s="5" t="str">
        <f t="shared" si="30"/>
        <v>2020/2021</v>
      </c>
      <c r="BB138" s="5" t="str">
        <f t="shared" si="30"/>
        <v>2021/2022</v>
      </c>
      <c r="BC138" s="5" t="str">
        <f t="shared" si="30"/>
        <v>2020/2021</v>
      </c>
      <c r="BD138" s="5" t="str">
        <f t="shared" si="30"/>
        <v>2020/2021</v>
      </c>
      <c r="BE138" s="5" t="str">
        <f t="shared" si="30"/>
        <v>2019/2020</v>
      </c>
      <c r="BF138" s="5" t="str">
        <f t="shared" si="30"/>
        <v>2020/2021</v>
      </c>
      <c r="BG138" s="5" t="str">
        <f t="shared" si="30"/>
        <v>2020/2021</v>
      </c>
      <c r="BH138" s="5" t="str">
        <f t="shared" si="30"/>
        <v>2028/2029</v>
      </c>
      <c r="BI138" s="5" t="str">
        <f t="shared" si="30"/>
        <v>2022/2023</v>
      </c>
      <c r="BJ138" s="5" t="str">
        <f t="shared" si="30"/>
        <v>2021/2022</v>
      </c>
      <c r="BK138" s="5" t="str">
        <f t="shared" si="30"/>
        <v>2022/2023</v>
      </c>
      <c r="BL138" s="5" t="str">
        <f t="shared" si="30"/>
        <v>2021/2022</v>
      </c>
      <c r="BM138" s="5" t="str">
        <f t="shared" si="30"/>
        <v>2020/2021</v>
      </c>
      <c r="BN138" s="84"/>
      <c r="BO138" s="5" t="str">
        <f t="shared" si="30"/>
        <v>2018/2019</v>
      </c>
      <c r="BP138" s="5" t="str">
        <f t="shared" si="30"/>
        <v>2019/2020</v>
      </c>
      <c r="BQ138" s="5" t="str">
        <f t="shared" si="30"/>
        <v>2018/2019</v>
      </c>
      <c r="BR138" s="5" t="str">
        <f t="shared" si="30"/>
        <v>2022/2023</v>
      </c>
      <c r="BS138" s="5" t="str">
        <f t="shared" si="30"/>
        <v>2028/2029</v>
      </c>
      <c r="BT138" s="5" t="str">
        <f t="shared" si="30"/>
        <v>2030/2031</v>
      </c>
      <c r="BU138" s="5" t="str">
        <f t="shared" si="30"/>
        <v>2020/2021</v>
      </c>
      <c r="BV138" s="5" t="str">
        <f t="shared" si="30"/>
        <v>2018/19</v>
      </c>
      <c r="BW138" s="5" t="str">
        <f t="shared" si="30"/>
        <v>2018/19</v>
      </c>
      <c r="BX138" s="5" t="str">
        <f t="shared" si="30"/>
        <v>2019/20</v>
      </c>
      <c r="BY138" s="5" t="str">
        <f t="shared" ref="BY138:CX138" si="31">BY$9</f>
        <v>2019/20</v>
      </c>
      <c r="BZ138" s="5" t="str">
        <f t="shared" si="31"/>
        <v>2020/2021</v>
      </c>
      <c r="CA138" s="5" t="str">
        <f t="shared" si="31"/>
        <v>2020/2021</v>
      </c>
      <c r="CB138" s="5" t="str">
        <f t="shared" si="31"/>
        <v>2021/2022</v>
      </c>
      <c r="CC138" s="5" t="str">
        <f t="shared" si="31"/>
        <v>2020/2021</v>
      </c>
      <c r="CD138" s="5" t="str">
        <f t="shared" si="31"/>
        <v>2020/2021</v>
      </c>
      <c r="CE138" s="5" t="str">
        <f t="shared" si="31"/>
        <v>2020/2021</v>
      </c>
      <c r="CF138" s="5" t="str">
        <f t="shared" si="31"/>
        <v>2020/2021</v>
      </c>
      <c r="CG138" s="5" t="str">
        <f t="shared" si="31"/>
        <v>2020/2021</v>
      </c>
      <c r="CH138" s="5" t="str">
        <f t="shared" si="31"/>
        <v>2020/2021</v>
      </c>
      <c r="CI138" s="5" t="str">
        <f t="shared" si="31"/>
        <v>2020/2021</v>
      </c>
      <c r="CJ138" s="5" t="str">
        <f t="shared" si="31"/>
        <v>2020/2021</v>
      </c>
      <c r="CK138" s="5" t="str">
        <f t="shared" si="31"/>
        <v>2020/2021</v>
      </c>
      <c r="CL138" s="5" t="str">
        <f t="shared" si="31"/>
        <v>2019/2020</v>
      </c>
      <c r="CM138" s="5" t="str">
        <f t="shared" si="31"/>
        <v>2022/2023</v>
      </c>
      <c r="CN138" s="5" t="str">
        <f t="shared" si="31"/>
        <v>2020/2021</v>
      </c>
      <c r="CO138" s="5" t="str">
        <f t="shared" si="31"/>
        <v>2020/2021</v>
      </c>
      <c r="CP138" s="5" t="str">
        <f t="shared" si="31"/>
        <v>2020/2021</v>
      </c>
      <c r="CQ138" s="5" t="str">
        <f t="shared" si="31"/>
        <v>2020/2021</v>
      </c>
      <c r="CR138" s="5" t="str">
        <f t="shared" si="31"/>
        <v>2020/2021</v>
      </c>
      <c r="CS138" s="5" t="str">
        <f t="shared" si="31"/>
        <v>2020/2021</v>
      </c>
      <c r="CT138" s="5" t="str">
        <f t="shared" si="31"/>
        <v>2021/2022</v>
      </c>
      <c r="CU138" s="5" t="str">
        <f t="shared" si="31"/>
        <v>2018/2019</v>
      </c>
      <c r="CV138" s="5" t="str">
        <f t="shared" si="31"/>
        <v>2018/2019</v>
      </c>
      <c r="CW138" s="5" t="str">
        <f t="shared" si="31"/>
        <v>2019/2020</v>
      </c>
      <c r="CX138" s="5" t="str">
        <f t="shared" si="31"/>
        <v>2019/2020</v>
      </c>
      <c r="DB138" s="32"/>
      <c r="DC138" s="32"/>
      <c r="DD138" s="32"/>
      <c r="DE138" s="32"/>
    </row>
    <row r="139" spans="1:109" s="7" customFormat="1" ht="11.25" outlineLevel="1" x14ac:dyDescent="0.2">
      <c r="C139" s="32"/>
      <c r="D139" s="33"/>
      <c r="E139" s="33"/>
      <c r="F139" s="33"/>
      <c r="G139" s="33"/>
      <c r="H139" s="5" t="str">
        <f>H$10</f>
        <v>2029/2030</v>
      </c>
      <c r="I139" s="5" t="str">
        <f t="shared" ref="I139:BX139" si="32">I$10</f>
        <v>2031/2032</v>
      </c>
      <c r="J139" s="5" t="str">
        <f t="shared" si="32"/>
        <v>2031/2032</v>
      </c>
      <c r="K139" s="5" t="str">
        <f t="shared" si="32"/>
        <v>2031/2032</v>
      </c>
      <c r="L139" s="5" t="str">
        <f t="shared" si="32"/>
        <v>2031/2032</v>
      </c>
      <c r="M139" s="5" t="str">
        <f t="shared" si="32"/>
        <v>2021/2022</v>
      </c>
      <c r="N139" s="5" t="str">
        <f t="shared" si="32"/>
        <v>2021/2022</v>
      </c>
      <c r="O139" s="5" t="str">
        <f t="shared" si="32"/>
        <v>2023/2024</v>
      </c>
      <c r="P139" s="5" t="str">
        <f t="shared" si="32"/>
        <v>2022/2023</v>
      </c>
      <c r="Q139" s="5" t="str">
        <f t="shared" si="32"/>
        <v>2022/2023</v>
      </c>
      <c r="R139" s="5" t="str">
        <f t="shared" si="32"/>
        <v>2021/2022</v>
      </c>
      <c r="S139" s="5" t="str">
        <f t="shared" si="32"/>
        <v>2021/2022</v>
      </c>
      <c r="T139" s="5" t="str">
        <f t="shared" si="32"/>
        <v>2020/2021</v>
      </c>
      <c r="U139" s="5" t="str">
        <f t="shared" si="32"/>
        <v>2020/2021</v>
      </c>
      <c r="V139" s="5" t="str">
        <f t="shared" si="32"/>
        <v>2024/2025</v>
      </c>
      <c r="W139" s="5" t="str">
        <f t="shared" si="32"/>
        <v>2024/2025</v>
      </c>
      <c r="X139" s="5" t="str">
        <f t="shared" si="32"/>
        <v>2021/2022</v>
      </c>
      <c r="Y139" s="5" t="str">
        <f t="shared" si="32"/>
        <v>2026/2027</v>
      </c>
      <c r="Z139" s="5" t="str">
        <f t="shared" si="32"/>
        <v>2025/2026</v>
      </c>
      <c r="AA139" s="5" t="str">
        <f t="shared" si="32"/>
        <v>2019/2020</v>
      </c>
      <c r="AB139" s="5" t="str">
        <f t="shared" si="32"/>
        <v>2027/2028</v>
      </c>
      <c r="AC139" s="5" t="str">
        <f t="shared" si="32"/>
        <v>2021/2022</v>
      </c>
      <c r="AD139" s="5" t="str">
        <f t="shared" si="32"/>
        <v>2022/2023</v>
      </c>
      <c r="AE139" s="5" t="str">
        <f t="shared" si="32"/>
        <v>2020/2021</v>
      </c>
      <c r="AF139" s="5" t="str">
        <f t="shared" si="32"/>
        <v>2020/2021</v>
      </c>
      <c r="AG139" s="5" t="str">
        <f t="shared" si="32"/>
        <v>2027/2028</v>
      </c>
      <c r="AH139" s="5" t="str">
        <f t="shared" si="32"/>
        <v>2027/2028</v>
      </c>
      <c r="AI139" s="5" t="str">
        <f t="shared" si="32"/>
        <v>2026/2027</v>
      </c>
      <c r="AJ139" s="5" t="str">
        <f t="shared" si="32"/>
        <v>2026/2027</v>
      </c>
      <c r="AK139" s="5" t="str">
        <f t="shared" si="32"/>
        <v>2020/2021</v>
      </c>
      <c r="AL139" s="5" t="str">
        <f t="shared" si="32"/>
        <v>2019/2020</v>
      </c>
      <c r="AM139" s="5" t="str">
        <f t="shared" si="32"/>
        <v>2018/2019</v>
      </c>
      <c r="AN139" s="84"/>
      <c r="AO139" s="5" t="str">
        <f t="shared" si="32"/>
        <v>2027/2028</v>
      </c>
      <c r="AP139" s="5" t="str">
        <f t="shared" si="32"/>
        <v>2027/2028</v>
      </c>
      <c r="AQ139" s="5" t="str">
        <f t="shared" si="32"/>
        <v>2024/2025</v>
      </c>
      <c r="AR139" s="5" t="str">
        <f t="shared" si="32"/>
        <v>2021/2022</v>
      </c>
      <c r="AS139" s="5" t="str">
        <f t="shared" si="32"/>
        <v>2031/2032</v>
      </c>
      <c r="AT139" s="5" t="str">
        <f t="shared" si="32"/>
        <v>2022/2023</v>
      </c>
      <c r="AU139" s="5" t="str">
        <f t="shared" si="32"/>
        <v>2018/2019</v>
      </c>
      <c r="AV139" s="84"/>
      <c r="AW139" s="84"/>
      <c r="AX139" s="5" t="str">
        <f t="shared" si="32"/>
        <v>2024/2025</v>
      </c>
      <c r="AY139" s="5" t="str">
        <f t="shared" si="32"/>
        <v>2025/2026</v>
      </c>
      <c r="AZ139" s="5" t="str">
        <f t="shared" si="32"/>
        <v>2021/2022</v>
      </c>
      <c r="BA139" s="5" t="str">
        <f t="shared" si="32"/>
        <v>2025/2026</v>
      </c>
      <c r="BB139" s="5" t="str">
        <f t="shared" si="32"/>
        <v>2024/2025</v>
      </c>
      <c r="BC139" s="5" t="str">
        <f t="shared" si="32"/>
        <v>2022/2023</v>
      </c>
      <c r="BD139" s="5" t="str">
        <f t="shared" si="32"/>
        <v>2021/2022</v>
      </c>
      <c r="BE139" s="5" t="str">
        <f t="shared" si="32"/>
        <v>2019/2020</v>
      </c>
      <c r="BF139" s="5" t="str">
        <f t="shared" si="32"/>
        <v>2021/2022</v>
      </c>
      <c r="BG139" s="5" t="str">
        <f t="shared" si="32"/>
        <v>2021/2022</v>
      </c>
      <c r="BH139" s="5" t="str">
        <f t="shared" si="32"/>
        <v>2028/2029</v>
      </c>
      <c r="BI139" s="5" t="str">
        <f t="shared" si="32"/>
        <v>2032/2033</v>
      </c>
      <c r="BJ139" s="5" t="str">
        <f t="shared" si="32"/>
        <v>2021/2022</v>
      </c>
      <c r="BK139" s="5" t="str">
        <f t="shared" si="32"/>
        <v>2032/2033</v>
      </c>
      <c r="BL139" s="5" t="str">
        <f t="shared" si="32"/>
        <v>2021/2022</v>
      </c>
      <c r="BM139" s="5" t="str">
        <f t="shared" si="32"/>
        <v>2021/2022</v>
      </c>
      <c r="BN139" s="84"/>
      <c r="BO139" s="5" t="str">
        <f t="shared" si="32"/>
        <v>2019/2020</v>
      </c>
      <c r="BP139" s="5" t="str">
        <f t="shared" si="32"/>
        <v>2020/2021</v>
      </c>
      <c r="BQ139" s="5" t="str">
        <f t="shared" si="32"/>
        <v>2019/2020</v>
      </c>
      <c r="BR139" s="5" t="str">
        <f t="shared" si="32"/>
        <v>2025/2026</v>
      </c>
      <c r="BS139" s="5" t="str">
        <f t="shared" si="32"/>
        <v>2029/2030</v>
      </c>
      <c r="BT139" s="5" t="str">
        <f t="shared" si="32"/>
        <v>2032/2033</v>
      </c>
      <c r="BU139" s="5" t="str">
        <f t="shared" si="32"/>
        <v>2021/2022</v>
      </c>
      <c r="BV139" s="5" t="str">
        <f t="shared" si="32"/>
        <v>2018/19</v>
      </c>
      <c r="BW139" s="5" t="str">
        <f t="shared" si="32"/>
        <v>2018/19</v>
      </c>
      <c r="BX139" s="5" t="str">
        <f t="shared" si="32"/>
        <v>2019/20</v>
      </c>
      <c r="BY139" s="5" t="str">
        <f t="shared" ref="BY139:CX139" si="33">BY$10</f>
        <v>2019/20</v>
      </c>
      <c r="BZ139" s="5" t="str">
        <f t="shared" si="33"/>
        <v>2021/2022</v>
      </c>
      <c r="CA139" s="5" t="str">
        <f t="shared" si="33"/>
        <v>2020/2021</v>
      </c>
      <c r="CB139" s="5" t="str">
        <f t="shared" si="33"/>
        <v>2021/2022</v>
      </c>
      <c r="CC139" s="5" t="str">
        <f t="shared" si="33"/>
        <v>2020/2021</v>
      </c>
      <c r="CD139" s="5" t="str">
        <f t="shared" si="33"/>
        <v>2021/2022</v>
      </c>
      <c r="CE139" s="5" t="str">
        <f t="shared" si="33"/>
        <v>2020/2021</v>
      </c>
      <c r="CF139" s="5" t="str">
        <f t="shared" si="33"/>
        <v>2020/2021</v>
      </c>
      <c r="CG139" s="5" t="str">
        <f t="shared" si="33"/>
        <v>2021/2022</v>
      </c>
      <c r="CH139" s="5" t="str">
        <f t="shared" si="33"/>
        <v>2021/2022</v>
      </c>
      <c r="CI139" s="5" t="str">
        <f t="shared" si="33"/>
        <v>2021/2022</v>
      </c>
      <c r="CJ139" s="5" t="str">
        <f t="shared" si="33"/>
        <v>2021/2022</v>
      </c>
      <c r="CK139" s="5" t="str">
        <f t="shared" si="33"/>
        <v>2023/2024</v>
      </c>
      <c r="CL139" s="5" t="str">
        <f t="shared" si="33"/>
        <v>2021/2022</v>
      </c>
      <c r="CM139" s="5" t="str">
        <f t="shared" si="33"/>
        <v>2022/2023</v>
      </c>
      <c r="CN139" s="5" t="str">
        <f t="shared" si="33"/>
        <v>2020/2021</v>
      </c>
      <c r="CO139" s="5" t="str">
        <f t="shared" si="33"/>
        <v>2021/2022</v>
      </c>
      <c r="CP139" s="5" t="str">
        <f t="shared" si="33"/>
        <v>2020/2021</v>
      </c>
      <c r="CQ139" s="5" t="str">
        <f t="shared" si="33"/>
        <v>2020/2021</v>
      </c>
      <c r="CR139" s="5" t="str">
        <f t="shared" si="33"/>
        <v>2021/2022</v>
      </c>
      <c r="CS139" s="5" t="str">
        <f t="shared" si="33"/>
        <v>2020/2021</v>
      </c>
      <c r="CT139" s="5" t="str">
        <f t="shared" si="33"/>
        <v>2022/2023</v>
      </c>
      <c r="CU139" s="5" t="str">
        <f t="shared" si="33"/>
        <v>2018/2019</v>
      </c>
      <c r="CV139" s="5" t="str">
        <f t="shared" si="33"/>
        <v>2018/2019</v>
      </c>
      <c r="CW139" s="5" t="str">
        <f t="shared" si="33"/>
        <v>2020/2021</v>
      </c>
      <c r="CX139" s="5" t="str">
        <f t="shared" si="33"/>
        <v>2020/2021</v>
      </c>
      <c r="DB139" s="32"/>
      <c r="DC139" s="32"/>
      <c r="DD139" s="32"/>
      <c r="DE139" s="32"/>
    </row>
    <row r="140" spans="1:109" outlineLevel="1" x14ac:dyDescent="0.25">
      <c r="A140" s="59" t="s">
        <v>148</v>
      </c>
      <c r="B140" s="59" t="s">
        <v>203</v>
      </c>
      <c r="C140" s="34" t="s">
        <v>91</v>
      </c>
      <c r="D140" s="35" t="s">
        <v>92</v>
      </c>
      <c r="E140" s="35" t="s">
        <v>164</v>
      </c>
      <c r="F140" s="35" t="s">
        <v>162</v>
      </c>
      <c r="G140" s="36" t="s">
        <v>112</v>
      </c>
      <c r="H140" s="1">
        <f>H$11</f>
        <v>1050</v>
      </c>
      <c r="I140" s="1">
        <f t="shared" ref="I140:BT140" si="34">I$11</f>
        <v>2100</v>
      </c>
      <c r="J140" s="1">
        <f t="shared" si="34"/>
        <v>750</v>
      </c>
      <c r="K140" s="1">
        <f t="shared" si="34"/>
        <v>450</v>
      </c>
      <c r="L140" s="1">
        <f t="shared" si="34"/>
        <v>500</v>
      </c>
      <c r="M140" s="1">
        <f t="shared" si="34"/>
        <v>89</v>
      </c>
      <c r="N140" s="1">
        <f t="shared" si="34"/>
        <v>34</v>
      </c>
      <c r="O140" s="1">
        <f t="shared" si="34"/>
        <v>43</v>
      </c>
      <c r="P140" s="1">
        <f t="shared" si="34"/>
        <v>47</v>
      </c>
      <c r="Q140" s="1">
        <f t="shared" si="34"/>
        <v>31</v>
      </c>
      <c r="R140" s="1">
        <f t="shared" si="34"/>
        <v>44</v>
      </c>
      <c r="S140" s="1">
        <f t="shared" si="34"/>
        <v>50</v>
      </c>
      <c r="T140" s="1">
        <f t="shared" si="34"/>
        <v>6</v>
      </c>
      <c r="U140" s="1">
        <f t="shared" si="34"/>
        <v>11</v>
      </c>
      <c r="V140" s="1">
        <f t="shared" si="34"/>
        <v>165</v>
      </c>
      <c r="W140" s="1">
        <f t="shared" si="34"/>
        <v>192</v>
      </c>
      <c r="X140" s="1">
        <f t="shared" si="34"/>
        <v>9</v>
      </c>
      <c r="Y140" s="1">
        <f t="shared" si="34"/>
        <v>217</v>
      </c>
      <c r="Z140" s="1">
        <f t="shared" si="34"/>
        <v>154</v>
      </c>
      <c r="AA140" s="1">
        <f t="shared" si="34"/>
        <v>10</v>
      </c>
      <c r="AB140" s="1">
        <f t="shared" si="34"/>
        <v>20</v>
      </c>
      <c r="AC140" s="1">
        <f t="shared" si="34"/>
        <v>29</v>
      </c>
      <c r="AD140" s="1">
        <f t="shared" si="34"/>
        <v>111</v>
      </c>
      <c r="AE140" s="1">
        <f t="shared" si="34"/>
        <v>12</v>
      </c>
      <c r="AF140" s="1">
        <f t="shared" si="34"/>
        <v>9</v>
      </c>
      <c r="AG140" s="1">
        <f t="shared" si="34"/>
        <v>10</v>
      </c>
      <c r="AH140" s="1">
        <f t="shared" si="34"/>
        <v>6</v>
      </c>
      <c r="AI140" s="1">
        <f t="shared" si="34"/>
        <v>33</v>
      </c>
      <c r="AJ140" s="1">
        <f t="shared" si="34"/>
        <v>6</v>
      </c>
      <c r="AK140" s="1">
        <f t="shared" si="34"/>
        <v>18</v>
      </c>
      <c r="AL140" s="1">
        <f t="shared" si="34"/>
        <v>12</v>
      </c>
      <c r="AM140" s="1">
        <f t="shared" si="34"/>
        <v>8</v>
      </c>
      <c r="AN140" s="83">
        <f t="shared" si="34"/>
        <v>40</v>
      </c>
      <c r="AO140" s="1">
        <f t="shared" si="34"/>
        <v>295</v>
      </c>
      <c r="AP140" s="1">
        <f t="shared" si="34"/>
        <v>315</v>
      </c>
      <c r="AQ140" s="1">
        <f t="shared" si="34"/>
        <v>130</v>
      </c>
      <c r="AR140" s="1">
        <f t="shared" si="34"/>
        <v>16</v>
      </c>
      <c r="AS140" s="1">
        <f t="shared" si="34"/>
        <v>67</v>
      </c>
      <c r="AT140" s="1">
        <f t="shared" si="34"/>
        <v>27</v>
      </c>
      <c r="AU140" s="1">
        <f t="shared" si="34"/>
        <v>8</v>
      </c>
      <c r="AV140" s="83">
        <f t="shared" si="34"/>
        <v>51</v>
      </c>
      <c r="AW140" s="83">
        <f t="shared" si="34"/>
        <v>400</v>
      </c>
      <c r="AX140" s="1">
        <f t="shared" si="34"/>
        <v>99</v>
      </c>
      <c r="AY140" s="1">
        <f t="shared" si="34"/>
        <v>135</v>
      </c>
      <c r="AZ140" s="1">
        <f t="shared" si="34"/>
        <v>27</v>
      </c>
      <c r="BA140" s="1">
        <f t="shared" si="34"/>
        <v>163</v>
      </c>
      <c r="BB140" s="1">
        <f t="shared" si="34"/>
        <v>107</v>
      </c>
      <c r="BC140" s="1">
        <f t="shared" si="34"/>
        <v>33</v>
      </c>
      <c r="BD140" s="1">
        <f t="shared" si="34"/>
        <v>17</v>
      </c>
      <c r="BE140" s="1">
        <f t="shared" si="34"/>
        <v>9</v>
      </c>
      <c r="BF140" s="1">
        <f t="shared" si="34"/>
        <v>31</v>
      </c>
      <c r="BG140" s="1">
        <f t="shared" si="34"/>
        <v>41</v>
      </c>
      <c r="BH140" s="1">
        <f t="shared" si="34"/>
        <v>15</v>
      </c>
      <c r="BI140" s="1">
        <f t="shared" si="34"/>
        <v>223</v>
      </c>
      <c r="BJ140" s="1">
        <f t="shared" si="34"/>
        <v>21</v>
      </c>
      <c r="BK140" s="1">
        <f t="shared" si="34"/>
        <v>728</v>
      </c>
      <c r="BL140" s="1">
        <f t="shared" si="34"/>
        <v>27</v>
      </c>
      <c r="BM140" s="1">
        <f t="shared" si="34"/>
        <v>51</v>
      </c>
      <c r="BN140" s="83">
        <f t="shared" si="34"/>
        <v>400</v>
      </c>
      <c r="BO140" s="1">
        <f t="shared" si="34"/>
        <v>12</v>
      </c>
      <c r="BP140" s="1">
        <f t="shared" si="34"/>
        <v>23</v>
      </c>
      <c r="BQ140" s="1">
        <f t="shared" si="34"/>
        <v>11</v>
      </c>
      <c r="BR140" s="1">
        <f t="shared" si="34"/>
        <v>105</v>
      </c>
      <c r="BS140" s="1">
        <f t="shared" si="34"/>
        <v>65</v>
      </c>
      <c r="BT140" s="1">
        <f t="shared" si="34"/>
        <v>100</v>
      </c>
      <c r="BU140" s="1">
        <f t="shared" ref="BU140:CX140" si="35">BU$11</f>
        <v>28</v>
      </c>
      <c r="BV140" s="1">
        <f t="shared" si="35"/>
        <v>6</v>
      </c>
      <c r="BW140" s="1">
        <f t="shared" si="35"/>
        <v>8</v>
      </c>
      <c r="BX140" s="1">
        <f t="shared" si="35"/>
        <v>11</v>
      </c>
      <c r="BY140" s="1">
        <f t="shared" si="35"/>
        <v>7</v>
      </c>
      <c r="BZ140" s="1">
        <f t="shared" si="35"/>
        <v>39</v>
      </c>
      <c r="CA140" s="1">
        <f t="shared" si="35"/>
        <v>12</v>
      </c>
      <c r="CB140" s="1">
        <f t="shared" si="35"/>
        <v>6</v>
      </c>
      <c r="CC140" s="1">
        <f t="shared" si="35"/>
        <v>7</v>
      </c>
      <c r="CD140" s="1">
        <f t="shared" si="35"/>
        <v>21</v>
      </c>
      <c r="CE140" s="1">
        <f t="shared" si="35"/>
        <v>14</v>
      </c>
      <c r="CF140" s="1">
        <f t="shared" si="35"/>
        <v>20</v>
      </c>
      <c r="CG140" s="1">
        <f t="shared" si="35"/>
        <v>33</v>
      </c>
      <c r="CH140" s="1">
        <f t="shared" si="35"/>
        <v>29</v>
      </c>
      <c r="CI140" s="1">
        <f t="shared" si="35"/>
        <v>39</v>
      </c>
      <c r="CJ140" s="1">
        <f t="shared" si="35"/>
        <v>21</v>
      </c>
      <c r="CK140" s="1">
        <f t="shared" si="35"/>
        <v>124</v>
      </c>
      <c r="CL140" s="1">
        <f t="shared" si="35"/>
        <v>48</v>
      </c>
      <c r="CM140" s="1">
        <f t="shared" si="35"/>
        <v>6</v>
      </c>
      <c r="CN140" s="1">
        <f t="shared" si="35"/>
        <v>14</v>
      </c>
      <c r="CO140" s="1">
        <f t="shared" si="35"/>
        <v>10</v>
      </c>
      <c r="CP140" s="1">
        <f t="shared" si="35"/>
        <v>14</v>
      </c>
      <c r="CQ140" s="1">
        <f t="shared" si="35"/>
        <v>10</v>
      </c>
      <c r="CR140" s="1">
        <f t="shared" si="35"/>
        <v>62</v>
      </c>
      <c r="CS140" s="1">
        <f t="shared" si="35"/>
        <v>12</v>
      </c>
      <c r="CT140" s="1">
        <f t="shared" si="35"/>
        <v>33</v>
      </c>
      <c r="CU140" s="1">
        <f t="shared" si="35"/>
        <v>8</v>
      </c>
      <c r="CV140" s="1">
        <f t="shared" si="35"/>
        <v>6</v>
      </c>
      <c r="CW140" s="1">
        <f t="shared" si="35"/>
        <v>11</v>
      </c>
      <c r="CX140" s="1">
        <f t="shared" si="35"/>
        <v>30</v>
      </c>
      <c r="CY140" s="38" t="s">
        <v>140</v>
      </c>
      <c r="CZ140" s="38" t="s">
        <v>137</v>
      </c>
      <c r="DA140" s="38" t="s">
        <v>138</v>
      </c>
      <c r="DB140" s="30"/>
      <c r="DC140" s="44"/>
      <c r="DD140" s="44"/>
      <c r="DE140" s="44"/>
    </row>
    <row r="141" spans="1:109" ht="30" outlineLevel="1" x14ac:dyDescent="0.25">
      <c r="A141" s="3" t="str">
        <f>A12</f>
        <v>J2</v>
      </c>
      <c r="B141" s="3" t="str">
        <f>B12</f>
        <v>NWB4</v>
      </c>
      <c r="C141" s="66" t="str">
        <f>C12</f>
        <v>Highways</v>
      </c>
      <c r="D141" s="3" t="str">
        <f>D12</f>
        <v>Junction 2 – Talbot PH Roundabout, North Weald</v>
      </c>
      <c r="E141" s="3" t="str">
        <f>E12</f>
        <v>Roundabout junction</v>
      </c>
      <c r="F141" s="3">
        <f>F12</f>
        <v>0</v>
      </c>
      <c r="G141" s="43">
        <v>5000000</v>
      </c>
      <c r="H141" s="18" t="str">
        <f>IFERROR(H45*$CZ45,"")</f>
        <v/>
      </c>
      <c r="I141" s="18" t="str">
        <f>IFERROR(I45*$CZ45,"")</f>
        <v/>
      </c>
      <c r="J141" s="18" t="str">
        <f>IFERROR(J45*$CZ45,"")</f>
        <v/>
      </c>
      <c r="K141" s="18" t="str">
        <f>IFERROR(K45*$CZ45,"")</f>
        <v/>
      </c>
      <c r="L141" s="18" t="str">
        <f>IFERROR(L45*$CZ45,"")</f>
        <v/>
      </c>
      <c r="M141" s="18" t="str">
        <f>IFERROR(M45*$CZ45,"")</f>
        <v/>
      </c>
      <c r="N141" s="18" t="str">
        <f>IFERROR(N45*$CZ45,"")</f>
        <v/>
      </c>
      <c r="O141" s="18" t="str">
        <f>IFERROR(O45*$CZ45,"")</f>
        <v/>
      </c>
      <c r="P141" s="18" t="str">
        <f>IFERROR(P45*$CZ45,"")</f>
        <v/>
      </c>
      <c r="Q141" s="18" t="str">
        <f>IFERROR(Q45*$CZ45,"")</f>
        <v/>
      </c>
      <c r="R141" s="18" t="str">
        <f>IFERROR(R45*$CZ45,"")</f>
        <v/>
      </c>
      <c r="S141" s="18" t="str">
        <f>IFERROR(S45*$CZ45,"")</f>
        <v/>
      </c>
      <c r="T141" s="18" t="str">
        <f>IFERROR(T45*$CZ45,"")</f>
        <v/>
      </c>
      <c r="U141" s="18" t="str">
        <f>IFERROR(U45*$CZ45,"")</f>
        <v/>
      </c>
      <c r="V141" s="18" t="str">
        <f>IFERROR(V45*$CZ45,"")</f>
        <v/>
      </c>
      <c r="W141" s="18" t="str">
        <f>IFERROR(W45*$CZ45,"")</f>
        <v/>
      </c>
      <c r="X141" s="18" t="str">
        <f>IFERROR(X45*$CZ45,"")</f>
        <v/>
      </c>
      <c r="Y141" s="18" t="str">
        <f>IFERROR(Y45*$CZ45,"")</f>
        <v/>
      </c>
      <c r="Z141" s="18" t="str">
        <f>IFERROR(Z45*$CZ45,"")</f>
        <v/>
      </c>
      <c r="AA141" s="18" t="str">
        <f>IFERROR(AA45*$CZ45,"")</f>
        <v/>
      </c>
      <c r="AB141" s="18" t="str">
        <f>IFERROR(AB45*$CZ45,"")</f>
        <v/>
      </c>
      <c r="AC141" s="18" t="str">
        <f>IFERROR(AC45*$CZ45,"")</f>
        <v/>
      </c>
      <c r="AD141" s="18" t="str">
        <f>IFERROR(AD45*$CZ45,"")</f>
        <v/>
      </c>
      <c r="AE141" s="18" t="str">
        <f>IFERROR(AE45*$CZ45,"")</f>
        <v/>
      </c>
      <c r="AF141" s="18" t="str">
        <f>IFERROR(AF45*$CZ45,"")</f>
        <v/>
      </c>
      <c r="AG141" s="18" t="str">
        <f>IFERROR(AG45*$CZ45,"")</f>
        <v/>
      </c>
      <c r="AH141" s="18" t="str">
        <f>IFERROR(AH45*$CZ45,"")</f>
        <v/>
      </c>
      <c r="AI141" s="18" t="str">
        <f>IFERROR(AI45*$CZ45,"")</f>
        <v/>
      </c>
      <c r="AJ141" s="18" t="str">
        <f>IFERROR(AJ45*$CZ45,"")</f>
        <v/>
      </c>
      <c r="AK141" s="18" t="str">
        <f>IFERROR(AK45*$CZ45,"")</f>
        <v/>
      </c>
      <c r="AL141" s="18" t="str">
        <f>IFERROR(AL45*$CZ45,"")</f>
        <v/>
      </c>
      <c r="AM141" s="18" t="str">
        <f>IFERROR(AM45*$CZ45,"")</f>
        <v/>
      </c>
      <c r="AN141" s="18" t="str">
        <f>IFERROR(AN45*$CZ45,"")</f>
        <v/>
      </c>
      <c r="AO141" s="18" t="str">
        <f>IFERROR(AO45*$CZ45,"")</f>
        <v/>
      </c>
      <c r="AP141" s="18" t="str">
        <f>IFERROR(AP45*$CZ45,"")</f>
        <v/>
      </c>
      <c r="AQ141" s="18" t="str">
        <f>IFERROR(AQ45*$CZ45,"")</f>
        <v/>
      </c>
      <c r="AR141" s="18" t="str">
        <f>IFERROR(AR45*$CZ45,"")</f>
        <v/>
      </c>
      <c r="AS141" s="18" t="str">
        <f>IFERROR(AS45*$CZ45,"")</f>
        <v/>
      </c>
      <c r="AT141" s="18" t="str">
        <f>IFERROR(AT45*$CZ45,"")</f>
        <v/>
      </c>
      <c r="AU141" s="18" t="str">
        <f>IFERROR(AU45*$CZ45,"")</f>
        <v/>
      </c>
      <c r="AV141" s="18" t="str">
        <f>IFERROR(AV45*$CZ45,"")</f>
        <v/>
      </c>
      <c r="AW141" s="18" t="str">
        <f>IFERROR(AW45*$CZ45,"")</f>
        <v/>
      </c>
      <c r="AX141" s="18">
        <f>IFERROR(AX45*$CZ45,"")</f>
        <v>245779.54319761667</v>
      </c>
      <c r="AY141" s="18">
        <f>IFERROR(AY45*$CZ45,"")</f>
        <v>335153.92254220456</v>
      </c>
      <c r="AZ141" s="18">
        <f>IFERROR(AZ45*$CZ45,"")</f>
        <v>67030.784508440905</v>
      </c>
      <c r="BA141" s="18">
        <f>IFERROR(BA45*$CZ45,"")</f>
        <v>404667.32869910623</v>
      </c>
      <c r="BB141" s="18">
        <f>IFERROR(BB45*$CZ45,"")</f>
        <v>265640.51638530288</v>
      </c>
      <c r="BC141" s="18">
        <f>IFERROR(BC45*$CZ45,"")</f>
        <v>81926.514399205553</v>
      </c>
      <c r="BD141" s="18" t="str">
        <f>IFERROR(BD45*$CZ45,"")</f>
        <v/>
      </c>
      <c r="BE141" s="18" t="str">
        <f>IFERROR(BE45*$CZ45,"")</f>
        <v/>
      </c>
      <c r="BF141" s="18" t="str">
        <f>IFERROR(BF45*$CZ45,"")</f>
        <v/>
      </c>
      <c r="BG141" s="18" t="str">
        <f>IFERROR(BG45*$CZ45,"")</f>
        <v/>
      </c>
      <c r="BH141" s="18" t="str">
        <f>IFERROR(BH45*$CZ45,"")</f>
        <v/>
      </c>
      <c r="BI141" s="18">
        <f>IFERROR(BI45*$CZ45,"")</f>
        <v>553624.62760675268</v>
      </c>
      <c r="BJ141" s="18">
        <f>IFERROR(BJ45*$CZ45,"")</f>
        <v>52135.054617676265</v>
      </c>
      <c r="BK141" s="18">
        <f>IFERROR(BK45*$CZ45,"")</f>
        <v>1807348.5600794437</v>
      </c>
      <c r="BL141" s="18">
        <f>IFERROR(BL45*$CZ45,"")</f>
        <v>67030.784508440905</v>
      </c>
      <c r="BM141" s="18">
        <f>IFERROR(BM45*$CZ45,"")</f>
        <v>126613.70407149949</v>
      </c>
      <c r="BN141" s="18">
        <f>IFERROR(BN45*$CZ45,"")</f>
        <v>993048.65938430978</v>
      </c>
      <c r="BO141" s="18" t="str">
        <f>IFERROR(BO45*$CZ45,"")</f>
        <v/>
      </c>
      <c r="BP141" s="18" t="str">
        <f>IFERROR(BP45*$CZ45,"")</f>
        <v/>
      </c>
      <c r="BQ141" s="18" t="str">
        <f>IFERROR(BQ45*$CZ45,"")</f>
        <v/>
      </c>
      <c r="BR141" s="18" t="str">
        <f>IFERROR(BR45*$CZ45,"")</f>
        <v/>
      </c>
      <c r="BS141" s="18" t="str">
        <f>IFERROR(BS45*$CZ45,"")</f>
        <v/>
      </c>
      <c r="BT141" s="18" t="str">
        <f>IFERROR(BT45*$CZ45,"")</f>
        <v/>
      </c>
      <c r="BU141" s="18" t="str">
        <f>IFERROR(BU45*$CZ45,"")</f>
        <v/>
      </c>
      <c r="BV141" s="18" t="str">
        <f>IFERROR(BV45*$CZ45,"")</f>
        <v/>
      </c>
      <c r="BW141" s="18" t="str">
        <f>IFERROR(BW45*$CZ45,"")</f>
        <v/>
      </c>
      <c r="BX141" s="18" t="str">
        <f>IFERROR(BX45*$CZ45,"")</f>
        <v/>
      </c>
      <c r="BY141" s="18" t="str">
        <f>IFERROR(BY45*$CZ45,"")</f>
        <v/>
      </c>
      <c r="BZ141" s="18" t="str">
        <f>IFERROR(BZ45*$CZ45,"")</f>
        <v/>
      </c>
      <c r="CA141" s="18" t="str">
        <f>IFERROR(CA45*$CZ45,"")</f>
        <v/>
      </c>
      <c r="CB141" s="18" t="str">
        <f>IFERROR(CB45*$CZ45,"")</f>
        <v/>
      </c>
      <c r="CC141" s="18" t="str">
        <f>IFERROR(CC45*$CZ45,"")</f>
        <v/>
      </c>
      <c r="CD141" s="18" t="str">
        <f>IFERROR(CD45*$CZ45,"")</f>
        <v/>
      </c>
      <c r="CE141" s="18" t="str">
        <f>IFERROR(CE45*$CZ45,"")</f>
        <v/>
      </c>
      <c r="CF141" s="18" t="str">
        <f>IFERROR(CF45*$CZ45,"")</f>
        <v/>
      </c>
      <c r="CG141" s="18" t="str">
        <f>IFERROR(CG45*$CZ45,"")</f>
        <v/>
      </c>
      <c r="CH141" s="18" t="str">
        <f>IFERROR(CH45*$CZ45,"")</f>
        <v/>
      </c>
      <c r="CI141" s="18" t="str">
        <f>IFERROR(CI45*$CZ45,"")</f>
        <v/>
      </c>
      <c r="CJ141" s="18" t="str">
        <f>IFERROR(CJ45*$CZ45,"")</f>
        <v/>
      </c>
      <c r="CK141" s="18" t="str">
        <f>IFERROR(CK45*$CZ45,"")</f>
        <v/>
      </c>
      <c r="CL141" s="18" t="str">
        <f>IFERROR(CL45*$CZ45,"")</f>
        <v/>
      </c>
      <c r="CM141" s="18" t="str">
        <f>IFERROR(CM45*$CZ45,"")</f>
        <v/>
      </c>
      <c r="CN141" s="18" t="str">
        <f>IFERROR(CN45*$CZ45,"")</f>
        <v/>
      </c>
      <c r="CO141" s="18" t="str">
        <f>IFERROR(CO45*$CZ45,"")</f>
        <v/>
      </c>
      <c r="CP141" s="18" t="str">
        <f>IFERROR(CP45*$CZ45,"")</f>
        <v/>
      </c>
      <c r="CQ141" s="18" t="str">
        <f>IFERROR(CQ45*$CZ45,"")</f>
        <v/>
      </c>
      <c r="CR141" s="18" t="str">
        <f>IFERROR(CR45*$CZ45,"")</f>
        <v/>
      </c>
      <c r="CS141" s="18" t="str">
        <f>IFERROR(CS45*$CZ45,"")</f>
        <v/>
      </c>
      <c r="CT141" s="18" t="str">
        <f>IFERROR(CT45*$CZ45,"")</f>
        <v/>
      </c>
      <c r="CU141" s="18" t="str">
        <f>IFERROR(CU45*$CZ45,"")</f>
        <v/>
      </c>
      <c r="CV141" s="18" t="str">
        <f>IFERROR(CV45*$CZ45,"")</f>
        <v/>
      </c>
      <c r="CW141" s="18" t="str">
        <f>IFERROR(CW45*$CZ45,"")</f>
        <v/>
      </c>
      <c r="CX141" s="18" t="str">
        <f>IFERROR(CX45*$CZ45,"")</f>
        <v/>
      </c>
      <c r="CY141" s="23">
        <f t="shared" ref="CY141:CY161" si="36">SUM(H141:CX141)</f>
        <v>5000000</v>
      </c>
      <c r="CZ141" s="23">
        <f t="shared" ref="CZ141:CZ161" si="37">G141-CY141</f>
        <v>0</v>
      </c>
      <c r="DA141" s="22">
        <f t="shared" ref="DA141:DA161" si="38">IFERROR(CY141/G141,"")</f>
        <v>1</v>
      </c>
      <c r="DB141" s="44"/>
      <c r="DC141" s="45"/>
      <c r="DD141" s="44"/>
      <c r="DE141" s="44"/>
    </row>
    <row r="142" spans="1:109" ht="45" outlineLevel="1" x14ac:dyDescent="0.25">
      <c r="A142" s="3" t="str">
        <f>A13</f>
        <v>J3</v>
      </c>
      <c r="B142" s="3">
        <f>B13</f>
        <v>0</v>
      </c>
      <c r="C142" s="66" t="str">
        <f>C13</f>
        <v>Highways</v>
      </c>
      <c r="D142" s="3" t="str">
        <f>D13</f>
        <v>Junction 3 – B194 Crooked Mile / Abbeyview Roundabout, Waltham Abbey</v>
      </c>
      <c r="E142" s="3" t="str">
        <f>E13</f>
        <v>Roundabout junction</v>
      </c>
      <c r="F142" s="3" t="str">
        <f>F13</f>
        <v>No improvements proposed. Effects on junction capacity within acceptable allowances - not apportioned on this basis.</v>
      </c>
      <c r="G142" s="43">
        <v>0</v>
      </c>
      <c r="H142" s="18" t="str">
        <f>IFERROR(H46*$CZ46,"")</f>
        <v/>
      </c>
      <c r="I142" s="18" t="str">
        <f>IFERROR(I46*$CZ46,"")</f>
        <v/>
      </c>
      <c r="J142" s="18" t="str">
        <f>IFERROR(J46*$CZ46,"")</f>
        <v/>
      </c>
      <c r="K142" s="18" t="str">
        <f>IFERROR(K46*$CZ46,"")</f>
        <v/>
      </c>
      <c r="L142" s="18" t="str">
        <f>IFERROR(L46*$CZ46,"")</f>
        <v/>
      </c>
      <c r="M142" s="18" t="str">
        <f>IFERROR(M46*$CZ46,"")</f>
        <v/>
      </c>
      <c r="N142" s="18" t="str">
        <f>IFERROR(N46*$CZ46,"")</f>
        <v/>
      </c>
      <c r="O142" s="18" t="str">
        <f>IFERROR(O46*$CZ46,"")</f>
        <v/>
      </c>
      <c r="P142" s="18" t="str">
        <f>IFERROR(P46*$CZ46,"")</f>
        <v/>
      </c>
      <c r="Q142" s="18" t="str">
        <f>IFERROR(Q46*$CZ46,"")</f>
        <v/>
      </c>
      <c r="R142" s="18" t="str">
        <f>IFERROR(R46*$CZ46,"")</f>
        <v/>
      </c>
      <c r="S142" s="18" t="str">
        <f>IFERROR(S46*$CZ46,"")</f>
        <v/>
      </c>
      <c r="T142" s="18" t="str">
        <f>IFERROR(T46*$CZ46,"")</f>
        <v/>
      </c>
      <c r="U142" s="18" t="str">
        <f>IFERROR(U46*$CZ46,"")</f>
        <v/>
      </c>
      <c r="V142" s="18" t="str">
        <f>IFERROR(V46*$CZ46,"")</f>
        <v/>
      </c>
      <c r="W142" s="18" t="str">
        <f>IFERROR(W46*$CZ46,"")</f>
        <v/>
      </c>
      <c r="X142" s="18" t="str">
        <f>IFERROR(X46*$CZ46,"")</f>
        <v/>
      </c>
      <c r="Y142" s="18" t="str">
        <f>IFERROR(Y46*$CZ46,"")</f>
        <v/>
      </c>
      <c r="Z142" s="18" t="str">
        <f>IFERROR(Z46*$CZ46,"")</f>
        <v/>
      </c>
      <c r="AA142" s="18" t="str">
        <f>IFERROR(AA46*$CZ46,"")</f>
        <v/>
      </c>
      <c r="AB142" s="18" t="str">
        <f>IFERROR(AB46*$CZ46,"")</f>
        <v/>
      </c>
      <c r="AC142" s="18" t="str">
        <f>IFERROR(AC46*$CZ46,"")</f>
        <v/>
      </c>
      <c r="AD142" s="18" t="str">
        <f>IFERROR(AD46*$CZ46,"")</f>
        <v/>
      </c>
      <c r="AE142" s="18" t="str">
        <f>IFERROR(AE46*$CZ46,"")</f>
        <v/>
      </c>
      <c r="AF142" s="18" t="str">
        <f>IFERROR(AF46*$CZ46,"")</f>
        <v/>
      </c>
      <c r="AG142" s="18" t="str">
        <f>IFERROR(AG46*$CZ46,"")</f>
        <v/>
      </c>
      <c r="AH142" s="18" t="str">
        <f>IFERROR(AH46*$CZ46,"")</f>
        <v/>
      </c>
      <c r="AI142" s="18" t="str">
        <f>IFERROR(AI46*$CZ46,"")</f>
        <v/>
      </c>
      <c r="AJ142" s="18" t="str">
        <f>IFERROR(AJ46*$CZ46,"")</f>
        <v/>
      </c>
      <c r="AK142" s="18" t="str">
        <f>IFERROR(AK46*$CZ46,"")</f>
        <v/>
      </c>
      <c r="AL142" s="18" t="str">
        <f>IFERROR(AL46*$CZ46,"")</f>
        <v/>
      </c>
      <c r="AM142" s="18" t="str">
        <f>IFERROR(AM46*$CZ46,"")</f>
        <v/>
      </c>
      <c r="AN142" s="18" t="str">
        <f>IFERROR(AN46*$CZ46,"")</f>
        <v/>
      </c>
      <c r="AO142" s="18" t="str">
        <f>IFERROR(AO46*$CZ46,"")</f>
        <v/>
      </c>
      <c r="AP142" s="18" t="str">
        <f>IFERROR(AP46*$CZ46,"")</f>
        <v/>
      </c>
      <c r="AQ142" s="18" t="str">
        <f>IFERROR(AQ46*$CZ46,"")</f>
        <v/>
      </c>
      <c r="AR142" s="18" t="str">
        <f>IFERROR(AR46*$CZ46,"")</f>
        <v/>
      </c>
      <c r="AS142" s="18" t="str">
        <f>IFERROR(AS46*$CZ46,"")</f>
        <v/>
      </c>
      <c r="AT142" s="18" t="str">
        <f>IFERROR(AT46*$CZ46,"")</f>
        <v/>
      </c>
      <c r="AU142" s="18" t="str">
        <f>IFERROR(AU46*$CZ46,"")</f>
        <v/>
      </c>
      <c r="AV142" s="18" t="str">
        <f>IFERROR(AV46*$CZ46,"")</f>
        <v/>
      </c>
      <c r="AW142" s="18" t="str">
        <f>IFERROR(AW46*$CZ46,"")</f>
        <v/>
      </c>
      <c r="AX142" s="18" t="str">
        <f>IFERROR(AX46*$CZ46,"")</f>
        <v/>
      </c>
      <c r="AY142" s="18" t="str">
        <f>IFERROR(AY46*$CZ46,"")</f>
        <v/>
      </c>
      <c r="AZ142" s="18" t="str">
        <f>IFERROR(AZ46*$CZ46,"")</f>
        <v/>
      </c>
      <c r="BA142" s="18" t="str">
        <f>IFERROR(BA46*$CZ46,"")</f>
        <v/>
      </c>
      <c r="BB142" s="18" t="str">
        <f>IFERROR(BB46*$CZ46,"")</f>
        <v/>
      </c>
      <c r="BC142" s="18" t="str">
        <f>IFERROR(BC46*$CZ46,"")</f>
        <v/>
      </c>
      <c r="BD142" s="18" t="str">
        <f>IFERROR(BD46*$CZ46,"")</f>
        <v/>
      </c>
      <c r="BE142" s="18" t="str">
        <f>IFERROR(BE46*$CZ46,"")</f>
        <v/>
      </c>
      <c r="BF142" s="18" t="str">
        <f>IFERROR(BF46*$CZ46,"")</f>
        <v/>
      </c>
      <c r="BG142" s="18" t="str">
        <f>IFERROR(BG46*$CZ46,"")</f>
        <v/>
      </c>
      <c r="BH142" s="18" t="str">
        <f>IFERROR(BH46*$CZ46,"")</f>
        <v/>
      </c>
      <c r="BI142" s="18" t="str">
        <f>IFERROR(BI46*$CZ46,"")</f>
        <v/>
      </c>
      <c r="BJ142" s="18" t="str">
        <f>IFERROR(BJ46*$CZ46,"")</f>
        <v/>
      </c>
      <c r="BK142" s="18" t="str">
        <f>IFERROR(BK46*$CZ46,"")</f>
        <v/>
      </c>
      <c r="BL142" s="18" t="str">
        <f>IFERROR(BL46*$CZ46,"")</f>
        <v/>
      </c>
      <c r="BM142" s="18" t="str">
        <f>IFERROR(BM46*$CZ46,"")</f>
        <v/>
      </c>
      <c r="BN142" s="18" t="str">
        <f>IFERROR(BN46*$CZ46,"")</f>
        <v/>
      </c>
      <c r="BO142" s="18" t="str">
        <f>IFERROR(BO46*$CZ46,"")</f>
        <v/>
      </c>
      <c r="BP142" s="18" t="str">
        <f>IFERROR(BP46*$CZ46,"")</f>
        <v/>
      </c>
      <c r="BQ142" s="18" t="str">
        <f>IFERROR(BQ46*$CZ46,"")</f>
        <v/>
      </c>
      <c r="BR142" s="18" t="str">
        <f>IFERROR(BR46*$CZ46,"")</f>
        <v/>
      </c>
      <c r="BS142" s="18" t="str">
        <f>IFERROR(BS46*$CZ46,"")</f>
        <v/>
      </c>
      <c r="BT142" s="18" t="str">
        <f>IFERROR(BT46*$CZ46,"")</f>
        <v/>
      </c>
      <c r="BU142" s="18" t="str">
        <f>IFERROR(BU46*$CZ46,"")</f>
        <v/>
      </c>
      <c r="BV142" s="18" t="str">
        <f>IFERROR(BV46*$CZ46,"")</f>
        <v/>
      </c>
      <c r="BW142" s="18" t="str">
        <f>IFERROR(BW46*$CZ46,"")</f>
        <v/>
      </c>
      <c r="BX142" s="18" t="str">
        <f>IFERROR(BX46*$CZ46,"")</f>
        <v/>
      </c>
      <c r="BY142" s="18" t="str">
        <f>IFERROR(BY46*$CZ46,"")</f>
        <v/>
      </c>
      <c r="BZ142" s="18" t="str">
        <f>IFERROR(BZ46*$CZ46,"")</f>
        <v/>
      </c>
      <c r="CA142" s="18" t="str">
        <f>IFERROR(CA46*$CZ46,"")</f>
        <v/>
      </c>
      <c r="CB142" s="18" t="str">
        <f>IFERROR(CB46*$CZ46,"")</f>
        <v/>
      </c>
      <c r="CC142" s="18" t="str">
        <f>IFERROR(CC46*$CZ46,"")</f>
        <v/>
      </c>
      <c r="CD142" s="18" t="str">
        <f>IFERROR(CD46*$CZ46,"")</f>
        <v/>
      </c>
      <c r="CE142" s="18" t="str">
        <f>IFERROR(CE46*$CZ46,"")</f>
        <v/>
      </c>
      <c r="CF142" s="18" t="str">
        <f>IFERROR(CF46*$CZ46,"")</f>
        <v/>
      </c>
      <c r="CG142" s="18" t="str">
        <f>IFERROR(CG46*$CZ46,"")</f>
        <v/>
      </c>
      <c r="CH142" s="18" t="str">
        <f>IFERROR(CH46*$CZ46,"")</f>
        <v/>
      </c>
      <c r="CI142" s="18" t="str">
        <f>IFERROR(CI46*$CZ46,"")</f>
        <v/>
      </c>
      <c r="CJ142" s="18" t="str">
        <f>IFERROR(CJ46*$CZ46,"")</f>
        <v/>
      </c>
      <c r="CK142" s="18" t="str">
        <f>IFERROR(CK46*$CZ46,"")</f>
        <v/>
      </c>
      <c r="CL142" s="18" t="str">
        <f>IFERROR(CL46*$CZ46,"")</f>
        <v/>
      </c>
      <c r="CM142" s="18" t="str">
        <f>IFERROR(CM46*$CZ46,"")</f>
        <v/>
      </c>
      <c r="CN142" s="18" t="str">
        <f>IFERROR(CN46*$CZ46,"")</f>
        <v/>
      </c>
      <c r="CO142" s="18" t="str">
        <f>IFERROR(CO46*$CZ46,"")</f>
        <v/>
      </c>
      <c r="CP142" s="18" t="str">
        <f>IFERROR(CP46*$CZ46,"")</f>
        <v/>
      </c>
      <c r="CQ142" s="18" t="str">
        <f>IFERROR(CQ46*$CZ46,"")</f>
        <v/>
      </c>
      <c r="CR142" s="18" t="str">
        <f>IFERROR(CR46*$CZ46,"")</f>
        <v/>
      </c>
      <c r="CS142" s="18" t="str">
        <f>IFERROR(CS46*$CZ46,"")</f>
        <v/>
      </c>
      <c r="CT142" s="18" t="str">
        <f>IFERROR(CT46*$CZ46,"")</f>
        <v/>
      </c>
      <c r="CU142" s="18" t="str">
        <f>IFERROR(CU46*$CZ46,"")</f>
        <v/>
      </c>
      <c r="CV142" s="18" t="str">
        <f>IFERROR(CV46*$CZ46,"")</f>
        <v/>
      </c>
      <c r="CW142" s="18" t="str">
        <f>IFERROR(CW46*$CZ46,"")</f>
        <v/>
      </c>
      <c r="CX142" s="18" t="str">
        <f>IFERROR(CX46*$CZ46,"")</f>
        <v/>
      </c>
      <c r="CY142" s="23">
        <f t="shared" si="36"/>
        <v>0</v>
      </c>
      <c r="CZ142" s="23">
        <f t="shared" si="37"/>
        <v>0</v>
      </c>
      <c r="DA142" s="22" t="str">
        <f t="shared" si="38"/>
        <v/>
      </c>
    </row>
    <row r="143" spans="1:109" ht="45" outlineLevel="1" x14ac:dyDescent="0.25">
      <c r="A143" s="3" t="str">
        <f>A14</f>
        <v>J4</v>
      </c>
      <c r="B143" s="3">
        <f>B14</f>
        <v>0</v>
      </c>
      <c r="C143" s="66" t="str">
        <f>C14</f>
        <v>Highways</v>
      </c>
      <c r="D143" s="3" t="str">
        <f>D14</f>
        <v>Junction 4 – B194 Highbridge Street / Abbeyview Roundabout, Waltham Abbey</v>
      </c>
      <c r="E143" s="3" t="str">
        <f>E14</f>
        <v>Roundabout junction</v>
      </c>
      <c r="F143" s="3" t="str">
        <f>F14</f>
        <v>Issue with PM peak only. No improvements currently designed - not apportioned on this basis</v>
      </c>
      <c r="G143" s="81">
        <v>1000000</v>
      </c>
      <c r="H143" s="18" t="str">
        <f>IFERROR(H47*$CZ47,"")</f>
        <v/>
      </c>
      <c r="I143" s="18" t="str">
        <f>IFERROR(I47*$CZ47,"")</f>
        <v/>
      </c>
      <c r="J143" s="18" t="str">
        <f>IFERROR(J47*$CZ47,"")</f>
        <v/>
      </c>
      <c r="K143" s="18" t="str">
        <f>IFERROR(K47*$CZ47,"")</f>
        <v/>
      </c>
      <c r="L143" s="18" t="str">
        <f>IFERROR(L47*$CZ47,"")</f>
        <v/>
      </c>
      <c r="M143" s="18" t="str">
        <f>IFERROR(M47*$CZ47,"")</f>
        <v/>
      </c>
      <c r="N143" s="18" t="str">
        <f>IFERROR(N47*$CZ47,"")</f>
        <v/>
      </c>
      <c r="O143" s="18" t="str">
        <f>IFERROR(O47*$CZ47,"")</f>
        <v/>
      </c>
      <c r="P143" s="18" t="str">
        <f>IFERROR(P47*$CZ47,"")</f>
        <v/>
      </c>
      <c r="Q143" s="18" t="str">
        <f>IFERROR(Q47*$CZ47,"")</f>
        <v/>
      </c>
      <c r="R143" s="18" t="str">
        <f>IFERROR(R47*$CZ47,"")</f>
        <v/>
      </c>
      <c r="S143" s="18" t="str">
        <f>IFERROR(S47*$CZ47,"")</f>
        <v/>
      </c>
      <c r="T143" s="18" t="str">
        <f>IFERROR(T47*$CZ47,"")</f>
        <v/>
      </c>
      <c r="U143" s="18" t="str">
        <f>IFERROR(U47*$CZ47,"")</f>
        <v/>
      </c>
      <c r="V143" s="18" t="str">
        <f>IFERROR(V47*$CZ47,"")</f>
        <v/>
      </c>
      <c r="W143" s="18" t="str">
        <f>IFERROR(W47*$CZ47,"")</f>
        <v/>
      </c>
      <c r="X143" s="18" t="str">
        <f>IFERROR(X47*$CZ47,"")</f>
        <v/>
      </c>
      <c r="Y143" s="18" t="str">
        <f>IFERROR(Y47*$CZ47,"")</f>
        <v/>
      </c>
      <c r="Z143" s="18" t="str">
        <f>IFERROR(Z47*$CZ47,"")</f>
        <v/>
      </c>
      <c r="AA143" s="18" t="str">
        <f>IFERROR(AA47*$CZ47,"")</f>
        <v/>
      </c>
      <c r="AB143" s="18" t="str">
        <f>IFERROR(AB47*$CZ47,"")</f>
        <v/>
      </c>
      <c r="AC143" s="18" t="str">
        <f>IFERROR(AC47*$CZ47,"")</f>
        <v/>
      </c>
      <c r="AD143" s="18" t="str">
        <f>IFERROR(AD47*$CZ47,"")</f>
        <v/>
      </c>
      <c r="AE143" s="18" t="str">
        <f>IFERROR(AE47*$CZ47,"")</f>
        <v/>
      </c>
      <c r="AF143" s="18" t="str">
        <f>IFERROR(AF47*$CZ47,"")</f>
        <v/>
      </c>
      <c r="AG143" s="18" t="str">
        <f>IFERROR(AG47*$CZ47,"")</f>
        <v/>
      </c>
      <c r="AH143" s="18" t="str">
        <f>IFERROR(AH47*$CZ47,"")</f>
        <v/>
      </c>
      <c r="AI143" s="18" t="str">
        <f>IFERROR(AI47*$CZ47,"")</f>
        <v/>
      </c>
      <c r="AJ143" s="18" t="str">
        <f>IFERROR(AJ47*$CZ47,"")</f>
        <v/>
      </c>
      <c r="AK143" s="18" t="str">
        <f>IFERROR(AK47*$CZ47,"")</f>
        <v/>
      </c>
      <c r="AL143" s="18" t="str">
        <f>IFERROR(AL47*$CZ47,"")</f>
        <v/>
      </c>
      <c r="AM143" s="18" t="str">
        <f>IFERROR(AM47*$CZ47,"")</f>
        <v/>
      </c>
      <c r="AN143" s="18" t="str">
        <f>IFERROR(AN47*$CZ47,"")</f>
        <v/>
      </c>
      <c r="AO143" s="18">
        <f>IFERROR(AO47*$CZ47,"")</f>
        <v>229571.98443579767</v>
      </c>
      <c r="AP143" s="18">
        <f>IFERROR(AP47*$CZ47,"")</f>
        <v>245136.186770428</v>
      </c>
      <c r="AQ143" s="18">
        <f>IFERROR(AQ47*$CZ47,"")</f>
        <v>101167.31517509728</v>
      </c>
      <c r="AR143" s="18" t="str">
        <f>IFERROR(AR47*$CZ47,"")</f>
        <v/>
      </c>
      <c r="AS143" s="18">
        <f>IFERROR(AS47*$CZ47,"")</f>
        <v>52140.07782101167</v>
      </c>
      <c r="AT143" s="18">
        <f>IFERROR(AT47*$CZ47,"")</f>
        <v>21011.673151750972</v>
      </c>
      <c r="AU143" s="18" t="str">
        <f>IFERROR(AU47*$CZ47,"")</f>
        <v/>
      </c>
      <c r="AV143" s="18">
        <f>IFERROR(AV47*$CZ47,"")</f>
        <v>39688.715953307394</v>
      </c>
      <c r="AW143" s="18">
        <f>IFERROR(AW47*$CZ47,"")</f>
        <v>311284.04669260699</v>
      </c>
      <c r="AX143" s="18" t="str">
        <f>IFERROR(AX47*$CZ47,"")</f>
        <v/>
      </c>
      <c r="AY143" s="18" t="str">
        <f>IFERROR(AY47*$CZ47,"")</f>
        <v/>
      </c>
      <c r="AZ143" s="18" t="str">
        <f>IFERROR(AZ47*$CZ47,"")</f>
        <v/>
      </c>
      <c r="BA143" s="18" t="str">
        <f>IFERROR(BA47*$CZ47,"")</f>
        <v/>
      </c>
      <c r="BB143" s="18" t="str">
        <f>IFERROR(BB47*$CZ47,"")</f>
        <v/>
      </c>
      <c r="BC143" s="18" t="str">
        <f>IFERROR(BC47*$CZ47,"")</f>
        <v/>
      </c>
      <c r="BD143" s="18" t="str">
        <f>IFERROR(BD47*$CZ47,"")</f>
        <v/>
      </c>
      <c r="BE143" s="18" t="str">
        <f>IFERROR(BE47*$CZ47,"")</f>
        <v/>
      </c>
      <c r="BF143" s="18" t="str">
        <f>IFERROR(BF47*$CZ47,"")</f>
        <v/>
      </c>
      <c r="BG143" s="18" t="str">
        <f>IFERROR(BG47*$CZ47,"")</f>
        <v/>
      </c>
      <c r="BH143" s="18" t="str">
        <f>IFERROR(BH47*$CZ47,"")</f>
        <v/>
      </c>
      <c r="BI143" s="18" t="str">
        <f>IFERROR(BI47*$CZ47,"")</f>
        <v/>
      </c>
      <c r="BJ143" s="18" t="str">
        <f>IFERROR(BJ47*$CZ47,"")</f>
        <v/>
      </c>
      <c r="BK143" s="18" t="str">
        <f>IFERROR(BK47*$CZ47,"")</f>
        <v/>
      </c>
      <c r="BL143" s="18" t="str">
        <f>IFERROR(BL47*$CZ47,"")</f>
        <v/>
      </c>
      <c r="BM143" s="18" t="str">
        <f>IFERROR(BM47*$CZ47,"")</f>
        <v/>
      </c>
      <c r="BN143" s="18" t="str">
        <f>IFERROR(BN47*$CZ47,"")</f>
        <v/>
      </c>
      <c r="BO143" s="18" t="str">
        <f>IFERROR(BO47*$CZ47,"")</f>
        <v/>
      </c>
      <c r="BP143" s="18" t="str">
        <f>IFERROR(BP47*$CZ47,"")</f>
        <v/>
      </c>
      <c r="BQ143" s="18" t="str">
        <f>IFERROR(BQ47*$CZ47,"")</f>
        <v/>
      </c>
      <c r="BR143" s="18" t="str">
        <f>IFERROR(BR47*$CZ47,"")</f>
        <v/>
      </c>
      <c r="BS143" s="18" t="str">
        <f>IFERROR(BS47*$CZ47,"")</f>
        <v/>
      </c>
      <c r="BT143" s="18" t="str">
        <f>IFERROR(BT47*$CZ47,"")</f>
        <v/>
      </c>
      <c r="BU143" s="18" t="str">
        <f>IFERROR(BU47*$CZ47,"")</f>
        <v/>
      </c>
      <c r="BV143" s="18" t="str">
        <f>IFERROR(BV47*$CZ47,"")</f>
        <v/>
      </c>
      <c r="BW143" s="18" t="str">
        <f>IFERROR(BW47*$CZ47,"")</f>
        <v/>
      </c>
      <c r="BX143" s="18" t="str">
        <f>IFERROR(BX47*$CZ47,"")</f>
        <v/>
      </c>
      <c r="BY143" s="18" t="str">
        <f>IFERROR(BY47*$CZ47,"")</f>
        <v/>
      </c>
      <c r="BZ143" s="18" t="str">
        <f>IFERROR(BZ47*$CZ47,"")</f>
        <v/>
      </c>
      <c r="CA143" s="18" t="str">
        <f>IFERROR(CA47*$CZ47,"")</f>
        <v/>
      </c>
      <c r="CB143" s="18" t="str">
        <f>IFERROR(CB47*$CZ47,"")</f>
        <v/>
      </c>
      <c r="CC143" s="18" t="str">
        <f>IFERROR(CC47*$CZ47,"")</f>
        <v/>
      </c>
      <c r="CD143" s="18" t="str">
        <f>IFERROR(CD47*$CZ47,"")</f>
        <v/>
      </c>
      <c r="CE143" s="18" t="str">
        <f>IFERROR(CE47*$CZ47,"")</f>
        <v/>
      </c>
      <c r="CF143" s="18" t="str">
        <f>IFERROR(CF47*$CZ47,"")</f>
        <v/>
      </c>
      <c r="CG143" s="18" t="str">
        <f>IFERROR(CG47*$CZ47,"")</f>
        <v/>
      </c>
      <c r="CH143" s="18" t="str">
        <f>IFERROR(CH47*$CZ47,"")</f>
        <v/>
      </c>
      <c r="CI143" s="18" t="str">
        <f>IFERROR(CI47*$CZ47,"")</f>
        <v/>
      </c>
      <c r="CJ143" s="18" t="str">
        <f>IFERROR(CJ47*$CZ47,"")</f>
        <v/>
      </c>
      <c r="CK143" s="18" t="str">
        <f>IFERROR(CK47*$CZ47,"")</f>
        <v/>
      </c>
      <c r="CL143" s="18" t="str">
        <f>IFERROR(CL47*$CZ47,"")</f>
        <v/>
      </c>
      <c r="CM143" s="18" t="str">
        <f>IFERROR(CM47*$CZ47,"")</f>
        <v/>
      </c>
      <c r="CN143" s="18" t="str">
        <f>IFERROR(CN47*$CZ47,"")</f>
        <v/>
      </c>
      <c r="CO143" s="18" t="str">
        <f>IFERROR(CO47*$CZ47,"")</f>
        <v/>
      </c>
      <c r="CP143" s="18" t="str">
        <f>IFERROR(CP47*$CZ47,"")</f>
        <v/>
      </c>
      <c r="CQ143" s="18" t="str">
        <f>IFERROR(CQ47*$CZ47,"")</f>
        <v/>
      </c>
      <c r="CR143" s="18" t="str">
        <f>IFERROR(CR47*$CZ47,"")</f>
        <v/>
      </c>
      <c r="CS143" s="18" t="str">
        <f>IFERROR(CS47*$CZ47,"")</f>
        <v/>
      </c>
      <c r="CT143" s="18" t="str">
        <f>IFERROR(CT47*$CZ47,"")</f>
        <v/>
      </c>
      <c r="CU143" s="18" t="str">
        <f>IFERROR(CU47*$CZ47,"")</f>
        <v/>
      </c>
      <c r="CV143" s="18" t="str">
        <f>IFERROR(CV47*$CZ47,"")</f>
        <v/>
      </c>
      <c r="CW143" s="18" t="str">
        <f>IFERROR(CW47*$CZ47,"")</f>
        <v/>
      </c>
      <c r="CX143" s="18" t="str">
        <f>IFERROR(CX47*$CZ47,"")</f>
        <v/>
      </c>
      <c r="CY143" s="23">
        <f t="shared" si="36"/>
        <v>999999.99999999988</v>
      </c>
      <c r="CZ143" s="23">
        <f t="shared" si="37"/>
        <v>0</v>
      </c>
      <c r="DA143" s="22">
        <f t="shared" si="38"/>
        <v>0.99999999999999989</v>
      </c>
    </row>
    <row r="144" spans="1:109" ht="45" outlineLevel="1" x14ac:dyDescent="0.25">
      <c r="A144" s="3" t="str">
        <f>A15</f>
        <v>J5</v>
      </c>
      <c r="B144" s="3">
        <f>B15</f>
        <v>0</v>
      </c>
      <c r="C144" s="66" t="str">
        <f>C15</f>
        <v>Highways</v>
      </c>
      <c r="D144" s="3" t="str">
        <f>D15</f>
        <v>Junction 5 – A112 Sewardstone Road / Dowding Way Roundabout, Waltham Abbey</v>
      </c>
      <c r="E144" s="3" t="str">
        <f>E15</f>
        <v>Roundabout junction</v>
      </c>
      <c r="F144" s="3" t="str">
        <f>F15</f>
        <v>No improvements proposed. Effects on junction capacity within acceptable allowances - not apportioned on this basis.</v>
      </c>
      <c r="G144" s="43">
        <v>0</v>
      </c>
      <c r="H144" s="18" t="str">
        <f>IFERROR(H48*$CZ48,"")</f>
        <v/>
      </c>
      <c r="I144" s="18" t="str">
        <f>IFERROR(I48*$CZ48,"")</f>
        <v/>
      </c>
      <c r="J144" s="18" t="str">
        <f>IFERROR(J48*$CZ48,"")</f>
        <v/>
      </c>
      <c r="K144" s="18" t="str">
        <f>IFERROR(K48*$CZ48,"")</f>
        <v/>
      </c>
      <c r="L144" s="18" t="str">
        <f>IFERROR(L48*$CZ48,"")</f>
        <v/>
      </c>
      <c r="M144" s="18" t="str">
        <f>IFERROR(M48*$CZ48,"")</f>
        <v/>
      </c>
      <c r="N144" s="18" t="str">
        <f>IFERROR(N48*$CZ48,"")</f>
        <v/>
      </c>
      <c r="O144" s="18" t="str">
        <f>IFERROR(O48*$CZ48,"")</f>
        <v/>
      </c>
      <c r="P144" s="18" t="str">
        <f>IFERROR(P48*$CZ48,"")</f>
        <v/>
      </c>
      <c r="Q144" s="18" t="str">
        <f>IFERROR(Q48*$CZ48,"")</f>
        <v/>
      </c>
      <c r="R144" s="18" t="str">
        <f>IFERROR(R48*$CZ48,"")</f>
        <v/>
      </c>
      <c r="S144" s="18" t="str">
        <f>IFERROR(S48*$CZ48,"")</f>
        <v/>
      </c>
      <c r="T144" s="18" t="str">
        <f>IFERROR(T48*$CZ48,"")</f>
        <v/>
      </c>
      <c r="U144" s="18" t="str">
        <f>IFERROR(U48*$CZ48,"")</f>
        <v/>
      </c>
      <c r="V144" s="18" t="str">
        <f>IFERROR(V48*$CZ48,"")</f>
        <v/>
      </c>
      <c r="W144" s="18" t="str">
        <f>IFERROR(W48*$CZ48,"")</f>
        <v/>
      </c>
      <c r="X144" s="18" t="str">
        <f>IFERROR(X48*$CZ48,"")</f>
        <v/>
      </c>
      <c r="Y144" s="18" t="str">
        <f>IFERROR(Y48*$CZ48,"")</f>
        <v/>
      </c>
      <c r="Z144" s="18" t="str">
        <f>IFERROR(Z48*$CZ48,"")</f>
        <v/>
      </c>
      <c r="AA144" s="18" t="str">
        <f>IFERROR(AA48*$CZ48,"")</f>
        <v/>
      </c>
      <c r="AB144" s="18" t="str">
        <f>IFERROR(AB48*$CZ48,"")</f>
        <v/>
      </c>
      <c r="AC144" s="18" t="str">
        <f>IFERROR(AC48*$CZ48,"")</f>
        <v/>
      </c>
      <c r="AD144" s="18" t="str">
        <f>IFERROR(AD48*$CZ48,"")</f>
        <v/>
      </c>
      <c r="AE144" s="18" t="str">
        <f>IFERROR(AE48*$CZ48,"")</f>
        <v/>
      </c>
      <c r="AF144" s="18" t="str">
        <f>IFERROR(AF48*$CZ48,"")</f>
        <v/>
      </c>
      <c r="AG144" s="18" t="str">
        <f>IFERROR(AG48*$CZ48,"")</f>
        <v/>
      </c>
      <c r="AH144" s="18" t="str">
        <f>IFERROR(AH48*$CZ48,"")</f>
        <v/>
      </c>
      <c r="AI144" s="18" t="str">
        <f>IFERROR(AI48*$CZ48,"")</f>
        <v/>
      </c>
      <c r="AJ144" s="18" t="str">
        <f>IFERROR(AJ48*$CZ48,"")</f>
        <v/>
      </c>
      <c r="AK144" s="18" t="str">
        <f>IFERROR(AK48*$CZ48,"")</f>
        <v/>
      </c>
      <c r="AL144" s="18" t="str">
        <f>IFERROR(AL48*$CZ48,"")</f>
        <v/>
      </c>
      <c r="AM144" s="18" t="str">
        <f>IFERROR(AM48*$CZ48,"")</f>
        <v/>
      </c>
      <c r="AN144" s="18" t="str">
        <f>IFERROR(AN48*$CZ48,"")</f>
        <v/>
      </c>
      <c r="AO144" s="18" t="str">
        <f>IFERROR(AO48*$CZ48,"")</f>
        <v/>
      </c>
      <c r="AP144" s="18" t="str">
        <f>IFERROR(AP48*$CZ48,"")</f>
        <v/>
      </c>
      <c r="AQ144" s="18" t="str">
        <f>IFERROR(AQ48*$CZ48,"")</f>
        <v/>
      </c>
      <c r="AR144" s="18" t="str">
        <f>IFERROR(AR48*$CZ48,"")</f>
        <v/>
      </c>
      <c r="AS144" s="18" t="str">
        <f>IFERROR(AS48*$CZ48,"")</f>
        <v/>
      </c>
      <c r="AT144" s="18" t="str">
        <f>IFERROR(AT48*$CZ48,"")</f>
        <v/>
      </c>
      <c r="AU144" s="18" t="str">
        <f>IFERROR(AU48*$CZ48,"")</f>
        <v/>
      </c>
      <c r="AV144" s="18" t="str">
        <f>IFERROR(AV48*$CZ48,"")</f>
        <v/>
      </c>
      <c r="AW144" s="18" t="str">
        <f>IFERROR(AW48*$CZ48,"")</f>
        <v/>
      </c>
      <c r="AX144" s="18" t="str">
        <f>IFERROR(AX48*$CZ48,"")</f>
        <v/>
      </c>
      <c r="AY144" s="18" t="str">
        <f>IFERROR(AY48*$CZ48,"")</f>
        <v/>
      </c>
      <c r="AZ144" s="18" t="str">
        <f>IFERROR(AZ48*$CZ48,"")</f>
        <v/>
      </c>
      <c r="BA144" s="18" t="str">
        <f>IFERROR(BA48*$CZ48,"")</f>
        <v/>
      </c>
      <c r="BB144" s="18" t="str">
        <f>IFERROR(BB48*$CZ48,"")</f>
        <v/>
      </c>
      <c r="BC144" s="18" t="str">
        <f>IFERROR(BC48*$CZ48,"")</f>
        <v/>
      </c>
      <c r="BD144" s="18" t="str">
        <f>IFERROR(BD48*$CZ48,"")</f>
        <v/>
      </c>
      <c r="BE144" s="18" t="str">
        <f>IFERROR(BE48*$CZ48,"")</f>
        <v/>
      </c>
      <c r="BF144" s="18" t="str">
        <f>IFERROR(BF48*$CZ48,"")</f>
        <v/>
      </c>
      <c r="BG144" s="18" t="str">
        <f>IFERROR(BG48*$CZ48,"")</f>
        <v/>
      </c>
      <c r="BH144" s="18" t="str">
        <f>IFERROR(BH48*$CZ48,"")</f>
        <v/>
      </c>
      <c r="BI144" s="18" t="str">
        <f>IFERROR(BI48*$CZ48,"")</f>
        <v/>
      </c>
      <c r="BJ144" s="18" t="str">
        <f>IFERROR(BJ48*$CZ48,"")</f>
        <v/>
      </c>
      <c r="BK144" s="18" t="str">
        <f>IFERROR(BK48*$CZ48,"")</f>
        <v/>
      </c>
      <c r="BL144" s="18" t="str">
        <f>IFERROR(BL48*$CZ48,"")</f>
        <v/>
      </c>
      <c r="BM144" s="18" t="str">
        <f>IFERROR(BM48*$CZ48,"")</f>
        <v/>
      </c>
      <c r="BN144" s="18" t="str">
        <f>IFERROR(BN48*$CZ48,"")</f>
        <v/>
      </c>
      <c r="BO144" s="18" t="str">
        <f>IFERROR(BO48*$CZ48,"")</f>
        <v/>
      </c>
      <c r="BP144" s="18" t="str">
        <f>IFERROR(BP48*$CZ48,"")</f>
        <v/>
      </c>
      <c r="BQ144" s="18" t="str">
        <f>IFERROR(BQ48*$CZ48,"")</f>
        <v/>
      </c>
      <c r="BR144" s="18" t="str">
        <f>IFERROR(BR48*$CZ48,"")</f>
        <v/>
      </c>
      <c r="BS144" s="18" t="str">
        <f>IFERROR(BS48*$CZ48,"")</f>
        <v/>
      </c>
      <c r="BT144" s="18" t="str">
        <f>IFERROR(BT48*$CZ48,"")</f>
        <v/>
      </c>
      <c r="BU144" s="18" t="str">
        <f>IFERROR(BU48*$CZ48,"")</f>
        <v/>
      </c>
      <c r="BV144" s="18" t="str">
        <f>IFERROR(BV48*$CZ48,"")</f>
        <v/>
      </c>
      <c r="BW144" s="18" t="str">
        <f>IFERROR(BW48*$CZ48,"")</f>
        <v/>
      </c>
      <c r="BX144" s="18" t="str">
        <f>IFERROR(BX48*$CZ48,"")</f>
        <v/>
      </c>
      <c r="BY144" s="18" t="str">
        <f>IFERROR(BY48*$CZ48,"")</f>
        <v/>
      </c>
      <c r="BZ144" s="18" t="str">
        <f>IFERROR(BZ48*$CZ48,"")</f>
        <v/>
      </c>
      <c r="CA144" s="18" t="str">
        <f>IFERROR(CA48*$CZ48,"")</f>
        <v/>
      </c>
      <c r="CB144" s="18" t="str">
        <f>IFERROR(CB48*$CZ48,"")</f>
        <v/>
      </c>
      <c r="CC144" s="18" t="str">
        <f>IFERROR(CC48*$CZ48,"")</f>
        <v/>
      </c>
      <c r="CD144" s="18" t="str">
        <f>IFERROR(CD48*$CZ48,"")</f>
        <v/>
      </c>
      <c r="CE144" s="18" t="str">
        <f>IFERROR(CE48*$CZ48,"")</f>
        <v/>
      </c>
      <c r="CF144" s="18" t="str">
        <f>IFERROR(CF48*$CZ48,"")</f>
        <v/>
      </c>
      <c r="CG144" s="18" t="str">
        <f>IFERROR(CG48*$CZ48,"")</f>
        <v/>
      </c>
      <c r="CH144" s="18" t="str">
        <f>IFERROR(CH48*$CZ48,"")</f>
        <v/>
      </c>
      <c r="CI144" s="18" t="str">
        <f>IFERROR(CI48*$CZ48,"")</f>
        <v/>
      </c>
      <c r="CJ144" s="18" t="str">
        <f>IFERROR(CJ48*$CZ48,"")</f>
        <v/>
      </c>
      <c r="CK144" s="18" t="str">
        <f>IFERROR(CK48*$CZ48,"")</f>
        <v/>
      </c>
      <c r="CL144" s="18" t="str">
        <f>IFERROR(CL48*$CZ48,"")</f>
        <v/>
      </c>
      <c r="CM144" s="18" t="str">
        <f>IFERROR(CM48*$CZ48,"")</f>
        <v/>
      </c>
      <c r="CN144" s="18" t="str">
        <f>IFERROR(CN48*$CZ48,"")</f>
        <v/>
      </c>
      <c r="CO144" s="18" t="str">
        <f>IFERROR(CO48*$CZ48,"")</f>
        <v/>
      </c>
      <c r="CP144" s="18" t="str">
        <f>IFERROR(CP48*$CZ48,"")</f>
        <v/>
      </c>
      <c r="CQ144" s="18" t="str">
        <f>IFERROR(CQ48*$CZ48,"")</f>
        <v/>
      </c>
      <c r="CR144" s="18" t="str">
        <f>IFERROR(CR48*$CZ48,"")</f>
        <v/>
      </c>
      <c r="CS144" s="18" t="str">
        <f>IFERROR(CS48*$CZ48,"")</f>
        <v/>
      </c>
      <c r="CT144" s="18" t="str">
        <f>IFERROR(CT48*$CZ48,"")</f>
        <v/>
      </c>
      <c r="CU144" s="18" t="str">
        <f>IFERROR(CU48*$CZ48,"")</f>
        <v/>
      </c>
      <c r="CV144" s="18" t="str">
        <f>IFERROR(CV48*$CZ48,"")</f>
        <v/>
      </c>
      <c r="CW144" s="18" t="str">
        <f>IFERROR(CW48*$CZ48,"")</f>
        <v/>
      </c>
      <c r="CX144" s="18" t="str">
        <f>IFERROR(CX48*$CZ48,"")</f>
        <v/>
      </c>
      <c r="CY144" s="23">
        <f t="shared" si="36"/>
        <v>0</v>
      </c>
      <c r="CZ144" s="23">
        <f t="shared" si="37"/>
        <v>0</v>
      </c>
      <c r="DA144" s="22" t="str">
        <f t="shared" si="38"/>
        <v/>
      </c>
    </row>
    <row r="145" spans="1:105" ht="30" outlineLevel="1" x14ac:dyDescent="0.25">
      <c r="A145" s="3" t="str">
        <f>A16</f>
        <v>J6</v>
      </c>
      <c r="B145" s="3" t="str">
        <f>B16</f>
        <v>WAB4</v>
      </c>
      <c r="C145" s="66" t="str">
        <f>C16</f>
        <v>Highways</v>
      </c>
      <c r="D145" s="3" t="str">
        <f>D16</f>
        <v>Junction 6 – A112 Sewardstone Road / Sun Street Signalised Junction, Waltham Abbey</v>
      </c>
      <c r="E145" s="3" t="str">
        <f>E16</f>
        <v>Signalised Junction</v>
      </c>
      <c r="F145" s="3">
        <f>F16</f>
        <v>0</v>
      </c>
      <c r="G145" s="43">
        <v>1000000</v>
      </c>
      <c r="H145" s="18" t="str">
        <f>IFERROR(H49*$CZ49,"")</f>
        <v/>
      </c>
      <c r="I145" s="18" t="str">
        <f>IFERROR(I49*$CZ49,"")</f>
        <v/>
      </c>
      <c r="J145" s="18" t="str">
        <f>IFERROR(J49*$CZ49,"")</f>
        <v/>
      </c>
      <c r="K145" s="18" t="str">
        <f>IFERROR(K49*$CZ49,"")</f>
        <v/>
      </c>
      <c r="L145" s="18" t="str">
        <f>IFERROR(L49*$CZ49,"")</f>
        <v/>
      </c>
      <c r="M145" s="18" t="str">
        <f>IFERROR(M49*$CZ49,"")</f>
        <v/>
      </c>
      <c r="N145" s="18" t="str">
        <f>IFERROR(N49*$CZ49,"")</f>
        <v/>
      </c>
      <c r="O145" s="18" t="str">
        <f>IFERROR(O49*$CZ49,"")</f>
        <v/>
      </c>
      <c r="P145" s="18" t="str">
        <f>IFERROR(P49*$CZ49,"")</f>
        <v/>
      </c>
      <c r="Q145" s="18" t="str">
        <f>IFERROR(Q49*$CZ49,"")</f>
        <v/>
      </c>
      <c r="R145" s="18" t="str">
        <f>IFERROR(R49*$CZ49,"")</f>
        <v/>
      </c>
      <c r="S145" s="18" t="str">
        <f>IFERROR(S49*$CZ49,"")</f>
        <v/>
      </c>
      <c r="T145" s="18" t="str">
        <f>IFERROR(T49*$CZ49,"")</f>
        <v/>
      </c>
      <c r="U145" s="18" t="str">
        <f>IFERROR(U49*$CZ49,"")</f>
        <v/>
      </c>
      <c r="V145" s="18" t="str">
        <f>IFERROR(V49*$CZ49,"")</f>
        <v/>
      </c>
      <c r="W145" s="18" t="str">
        <f>IFERROR(W49*$CZ49,"")</f>
        <v/>
      </c>
      <c r="X145" s="18" t="str">
        <f>IFERROR(X49*$CZ49,"")</f>
        <v/>
      </c>
      <c r="Y145" s="18" t="str">
        <f>IFERROR(Y49*$CZ49,"")</f>
        <v/>
      </c>
      <c r="Z145" s="18" t="str">
        <f>IFERROR(Z49*$CZ49,"")</f>
        <v/>
      </c>
      <c r="AA145" s="18" t="str">
        <f>IFERROR(AA49*$CZ49,"")</f>
        <v/>
      </c>
      <c r="AB145" s="18" t="str">
        <f>IFERROR(AB49*$CZ49,"")</f>
        <v/>
      </c>
      <c r="AC145" s="18" t="str">
        <f>IFERROR(AC49*$CZ49,"")</f>
        <v/>
      </c>
      <c r="AD145" s="18" t="str">
        <f>IFERROR(AD49*$CZ49,"")</f>
        <v/>
      </c>
      <c r="AE145" s="18" t="str">
        <f>IFERROR(AE49*$CZ49,"")</f>
        <v/>
      </c>
      <c r="AF145" s="18" t="str">
        <f>IFERROR(AF49*$CZ49,"")</f>
        <v/>
      </c>
      <c r="AG145" s="18" t="str">
        <f>IFERROR(AG49*$CZ49,"")</f>
        <v/>
      </c>
      <c r="AH145" s="18" t="str">
        <f>IFERROR(AH49*$CZ49,"")</f>
        <v/>
      </c>
      <c r="AI145" s="18" t="str">
        <f>IFERROR(AI49*$CZ49,"")</f>
        <v/>
      </c>
      <c r="AJ145" s="18" t="str">
        <f>IFERROR(AJ49*$CZ49,"")</f>
        <v/>
      </c>
      <c r="AK145" s="18" t="str">
        <f>IFERROR(AK49*$CZ49,"")</f>
        <v/>
      </c>
      <c r="AL145" s="18" t="str">
        <f>IFERROR(AL49*$CZ49,"")</f>
        <v/>
      </c>
      <c r="AM145" s="18" t="str">
        <f>IFERROR(AM49*$CZ49,"")</f>
        <v/>
      </c>
      <c r="AN145" s="18" t="str">
        <f>IFERROR(AN49*$CZ49,"")</f>
        <v/>
      </c>
      <c r="AO145" s="18">
        <f>IFERROR(AO49*$CZ49,"")</f>
        <v>229571.98443579767</v>
      </c>
      <c r="AP145" s="18">
        <f>IFERROR(AP49*$CZ49,"")</f>
        <v>245136.186770428</v>
      </c>
      <c r="AQ145" s="18">
        <f>IFERROR(AQ49*$CZ49,"")</f>
        <v>101167.31517509728</v>
      </c>
      <c r="AR145" s="18" t="str">
        <f>IFERROR(AR49*$CZ49,"")</f>
        <v/>
      </c>
      <c r="AS145" s="18">
        <f>IFERROR(AS49*$CZ49,"")</f>
        <v>52140.07782101167</v>
      </c>
      <c r="AT145" s="18">
        <f>IFERROR(AT49*$CZ49,"")</f>
        <v>21011.673151750972</v>
      </c>
      <c r="AU145" s="18" t="str">
        <f>IFERROR(AU49*$CZ49,"")</f>
        <v/>
      </c>
      <c r="AV145" s="18">
        <f>IFERROR(AV49*$CZ49,"")</f>
        <v>39688.715953307394</v>
      </c>
      <c r="AW145" s="18">
        <f>IFERROR(AW49*$CZ49,"")</f>
        <v>311284.04669260699</v>
      </c>
      <c r="AX145" s="18" t="str">
        <f>IFERROR(AX49*$CZ49,"")</f>
        <v/>
      </c>
      <c r="AY145" s="18" t="str">
        <f>IFERROR(AY49*$CZ49,"")</f>
        <v/>
      </c>
      <c r="AZ145" s="18" t="str">
        <f>IFERROR(AZ49*$CZ49,"")</f>
        <v/>
      </c>
      <c r="BA145" s="18" t="str">
        <f>IFERROR(BA49*$CZ49,"")</f>
        <v/>
      </c>
      <c r="BB145" s="18" t="str">
        <f>IFERROR(BB49*$CZ49,"")</f>
        <v/>
      </c>
      <c r="BC145" s="18" t="str">
        <f>IFERROR(BC49*$CZ49,"")</f>
        <v/>
      </c>
      <c r="BD145" s="18" t="str">
        <f>IFERROR(BD49*$CZ49,"")</f>
        <v/>
      </c>
      <c r="BE145" s="18" t="str">
        <f>IFERROR(BE49*$CZ49,"")</f>
        <v/>
      </c>
      <c r="BF145" s="18" t="str">
        <f>IFERROR(BF49*$CZ49,"")</f>
        <v/>
      </c>
      <c r="BG145" s="18" t="str">
        <f>IFERROR(BG49*$CZ49,"")</f>
        <v/>
      </c>
      <c r="BH145" s="18" t="str">
        <f>IFERROR(BH49*$CZ49,"")</f>
        <v/>
      </c>
      <c r="BI145" s="18" t="str">
        <f>IFERROR(BI49*$CZ49,"")</f>
        <v/>
      </c>
      <c r="BJ145" s="18" t="str">
        <f>IFERROR(BJ49*$CZ49,"")</f>
        <v/>
      </c>
      <c r="BK145" s="18" t="str">
        <f>IFERROR(BK49*$CZ49,"")</f>
        <v/>
      </c>
      <c r="BL145" s="18" t="str">
        <f>IFERROR(BL49*$CZ49,"")</f>
        <v/>
      </c>
      <c r="BM145" s="18" t="str">
        <f>IFERROR(BM49*$CZ49,"")</f>
        <v/>
      </c>
      <c r="BN145" s="18" t="str">
        <f>IFERROR(BN49*$CZ49,"")</f>
        <v/>
      </c>
      <c r="BO145" s="18" t="str">
        <f>IFERROR(BO49*$CZ49,"")</f>
        <v/>
      </c>
      <c r="BP145" s="18" t="str">
        <f>IFERROR(BP49*$CZ49,"")</f>
        <v/>
      </c>
      <c r="BQ145" s="18" t="str">
        <f>IFERROR(BQ49*$CZ49,"")</f>
        <v/>
      </c>
      <c r="BR145" s="18" t="str">
        <f>IFERROR(BR49*$CZ49,"")</f>
        <v/>
      </c>
      <c r="BS145" s="18" t="str">
        <f>IFERROR(BS49*$CZ49,"")</f>
        <v/>
      </c>
      <c r="BT145" s="18" t="str">
        <f>IFERROR(BT49*$CZ49,"")</f>
        <v/>
      </c>
      <c r="BU145" s="18" t="str">
        <f>IFERROR(BU49*$CZ49,"")</f>
        <v/>
      </c>
      <c r="BV145" s="18" t="str">
        <f>IFERROR(BV49*$CZ49,"")</f>
        <v/>
      </c>
      <c r="BW145" s="18" t="str">
        <f>IFERROR(BW49*$CZ49,"")</f>
        <v/>
      </c>
      <c r="BX145" s="18" t="str">
        <f>IFERROR(BX49*$CZ49,"")</f>
        <v/>
      </c>
      <c r="BY145" s="18" t="str">
        <f>IFERROR(BY49*$CZ49,"")</f>
        <v/>
      </c>
      <c r="BZ145" s="18" t="str">
        <f>IFERROR(BZ49*$CZ49,"")</f>
        <v/>
      </c>
      <c r="CA145" s="18" t="str">
        <f>IFERROR(CA49*$CZ49,"")</f>
        <v/>
      </c>
      <c r="CB145" s="18" t="str">
        <f>IFERROR(CB49*$CZ49,"")</f>
        <v/>
      </c>
      <c r="CC145" s="18" t="str">
        <f>IFERROR(CC49*$CZ49,"")</f>
        <v/>
      </c>
      <c r="CD145" s="18" t="str">
        <f>IFERROR(CD49*$CZ49,"")</f>
        <v/>
      </c>
      <c r="CE145" s="18" t="str">
        <f>IFERROR(CE49*$CZ49,"")</f>
        <v/>
      </c>
      <c r="CF145" s="18" t="str">
        <f>IFERROR(CF49*$CZ49,"")</f>
        <v/>
      </c>
      <c r="CG145" s="18" t="str">
        <f>IFERROR(CG49*$CZ49,"")</f>
        <v/>
      </c>
      <c r="CH145" s="18" t="str">
        <f>IFERROR(CH49*$CZ49,"")</f>
        <v/>
      </c>
      <c r="CI145" s="18" t="str">
        <f>IFERROR(CI49*$CZ49,"")</f>
        <v/>
      </c>
      <c r="CJ145" s="18" t="str">
        <f>IFERROR(CJ49*$CZ49,"")</f>
        <v/>
      </c>
      <c r="CK145" s="18" t="str">
        <f>IFERROR(CK49*$CZ49,"")</f>
        <v/>
      </c>
      <c r="CL145" s="18" t="str">
        <f>IFERROR(CL49*$CZ49,"")</f>
        <v/>
      </c>
      <c r="CM145" s="18" t="str">
        <f>IFERROR(CM49*$CZ49,"")</f>
        <v/>
      </c>
      <c r="CN145" s="18" t="str">
        <f>IFERROR(CN49*$CZ49,"")</f>
        <v/>
      </c>
      <c r="CO145" s="18" t="str">
        <f>IFERROR(CO49*$CZ49,"")</f>
        <v/>
      </c>
      <c r="CP145" s="18" t="str">
        <f>IFERROR(CP49*$CZ49,"")</f>
        <v/>
      </c>
      <c r="CQ145" s="18" t="str">
        <f>IFERROR(CQ49*$CZ49,"")</f>
        <v/>
      </c>
      <c r="CR145" s="18" t="str">
        <f>IFERROR(CR49*$CZ49,"")</f>
        <v/>
      </c>
      <c r="CS145" s="18" t="str">
        <f>IFERROR(CS49*$CZ49,"")</f>
        <v/>
      </c>
      <c r="CT145" s="18" t="str">
        <f>IFERROR(CT49*$CZ49,"")</f>
        <v/>
      </c>
      <c r="CU145" s="18" t="str">
        <f>IFERROR(CU49*$CZ49,"")</f>
        <v/>
      </c>
      <c r="CV145" s="18" t="str">
        <f>IFERROR(CV49*$CZ49,"")</f>
        <v/>
      </c>
      <c r="CW145" s="18" t="str">
        <f>IFERROR(CW49*$CZ49,"")</f>
        <v/>
      </c>
      <c r="CX145" s="18" t="str">
        <f>IFERROR(CX49*$CZ49,"")</f>
        <v/>
      </c>
      <c r="CY145" s="23">
        <f t="shared" si="36"/>
        <v>999999.99999999988</v>
      </c>
      <c r="CZ145" s="23">
        <f t="shared" si="37"/>
        <v>0</v>
      </c>
      <c r="DA145" s="22">
        <f t="shared" si="38"/>
        <v>0.99999999999999989</v>
      </c>
    </row>
    <row r="146" spans="1:105" ht="30" outlineLevel="1" x14ac:dyDescent="0.25">
      <c r="A146" s="3" t="str">
        <f>A17</f>
        <v>J7</v>
      </c>
      <c r="B146" s="3" t="str">
        <f>B17</f>
        <v>WAB7</v>
      </c>
      <c r="C146" s="66" t="str">
        <f>C17</f>
        <v>Highways</v>
      </c>
      <c r="D146" s="3" t="str">
        <f>D17</f>
        <v>Junction 7 – Honey Lane / Broomstick Hall Road Roundabout, Waltham Abbey</v>
      </c>
      <c r="E146" s="3" t="str">
        <f>E17</f>
        <v>Roundabout junction</v>
      </c>
      <c r="F146" s="3" t="str">
        <f>F17</f>
        <v>No improvements proposed - not apportioned on this basis.</v>
      </c>
      <c r="G146" s="43">
        <v>0</v>
      </c>
      <c r="H146" s="18" t="str">
        <f>IFERROR(H50*$CZ50,"")</f>
        <v/>
      </c>
      <c r="I146" s="18" t="str">
        <f>IFERROR(I50*$CZ50,"")</f>
        <v/>
      </c>
      <c r="J146" s="18" t="str">
        <f>IFERROR(J50*$CZ50,"")</f>
        <v/>
      </c>
      <c r="K146" s="18" t="str">
        <f>IFERROR(K50*$CZ50,"")</f>
        <v/>
      </c>
      <c r="L146" s="18" t="str">
        <f>IFERROR(L50*$CZ50,"")</f>
        <v/>
      </c>
      <c r="M146" s="18" t="str">
        <f>IFERROR(M50*$CZ50,"")</f>
        <v/>
      </c>
      <c r="N146" s="18" t="str">
        <f>IFERROR(N50*$CZ50,"")</f>
        <v/>
      </c>
      <c r="O146" s="18" t="str">
        <f>IFERROR(O50*$CZ50,"")</f>
        <v/>
      </c>
      <c r="P146" s="18" t="str">
        <f>IFERROR(P50*$CZ50,"")</f>
        <v/>
      </c>
      <c r="Q146" s="18" t="str">
        <f>IFERROR(Q50*$CZ50,"")</f>
        <v/>
      </c>
      <c r="R146" s="18" t="str">
        <f>IFERROR(R50*$CZ50,"")</f>
        <v/>
      </c>
      <c r="S146" s="18" t="str">
        <f>IFERROR(S50*$CZ50,"")</f>
        <v/>
      </c>
      <c r="T146" s="18" t="str">
        <f>IFERROR(T50*$CZ50,"")</f>
        <v/>
      </c>
      <c r="U146" s="18" t="str">
        <f>IFERROR(U50*$CZ50,"")</f>
        <v/>
      </c>
      <c r="V146" s="18" t="str">
        <f>IFERROR(V50*$CZ50,"")</f>
        <v/>
      </c>
      <c r="W146" s="18" t="str">
        <f>IFERROR(W50*$CZ50,"")</f>
        <v/>
      </c>
      <c r="X146" s="18" t="str">
        <f>IFERROR(X50*$CZ50,"")</f>
        <v/>
      </c>
      <c r="Y146" s="18" t="str">
        <f>IFERROR(Y50*$CZ50,"")</f>
        <v/>
      </c>
      <c r="Z146" s="18" t="str">
        <f>IFERROR(Z50*$CZ50,"")</f>
        <v/>
      </c>
      <c r="AA146" s="18" t="str">
        <f>IFERROR(AA50*$CZ50,"")</f>
        <v/>
      </c>
      <c r="AB146" s="18" t="str">
        <f>IFERROR(AB50*$CZ50,"")</f>
        <v/>
      </c>
      <c r="AC146" s="18" t="str">
        <f>IFERROR(AC50*$CZ50,"")</f>
        <v/>
      </c>
      <c r="AD146" s="18" t="str">
        <f>IFERROR(AD50*$CZ50,"")</f>
        <v/>
      </c>
      <c r="AE146" s="18" t="str">
        <f>IFERROR(AE50*$CZ50,"")</f>
        <v/>
      </c>
      <c r="AF146" s="18" t="str">
        <f>IFERROR(AF50*$CZ50,"")</f>
        <v/>
      </c>
      <c r="AG146" s="18" t="str">
        <f>IFERROR(AG50*$CZ50,"")</f>
        <v/>
      </c>
      <c r="AH146" s="18" t="str">
        <f>IFERROR(AH50*$CZ50,"")</f>
        <v/>
      </c>
      <c r="AI146" s="18" t="str">
        <f>IFERROR(AI50*$CZ50,"")</f>
        <v/>
      </c>
      <c r="AJ146" s="18" t="str">
        <f>IFERROR(AJ50*$CZ50,"")</f>
        <v/>
      </c>
      <c r="AK146" s="18" t="str">
        <f>IFERROR(AK50*$CZ50,"")</f>
        <v/>
      </c>
      <c r="AL146" s="18" t="str">
        <f>IFERROR(AL50*$CZ50,"")</f>
        <v/>
      </c>
      <c r="AM146" s="18" t="str">
        <f>IFERROR(AM50*$CZ50,"")</f>
        <v/>
      </c>
      <c r="AN146" s="18" t="str">
        <f>IFERROR(AN50*$CZ50,"")</f>
        <v/>
      </c>
      <c r="AO146" s="18" t="str">
        <f>IFERROR(AO50*$CZ50,"")</f>
        <v/>
      </c>
      <c r="AP146" s="18" t="str">
        <f>IFERROR(AP50*$CZ50,"")</f>
        <v/>
      </c>
      <c r="AQ146" s="18" t="str">
        <f>IFERROR(AQ50*$CZ50,"")</f>
        <v/>
      </c>
      <c r="AR146" s="18" t="str">
        <f>IFERROR(AR50*$CZ50,"")</f>
        <v/>
      </c>
      <c r="AS146" s="18" t="str">
        <f>IFERROR(AS50*$CZ50,"")</f>
        <v/>
      </c>
      <c r="AT146" s="18" t="str">
        <f>IFERROR(AT50*$CZ50,"")</f>
        <v/>
      </c>
      <c r="AU146" s="18" t="str">
        <f>IFERROR(AU50*$CZ50,"")</f>
        <v/>
      </c>
      <c r="AV146" s="18" t="str">
        <f>IFERROR(AV50*$CZ50,"")</f>
        <v/>
      </c>
      <c r="AW146" s="18" t="str">
        <f>IFERROR(AW50*$CZ50,"")</f>
        <v/>
      </c>
      <c r="AX146" s="18" t="str">
        <f>IFERROR(AX50*$CZ50,"")</f>
        <v/>
      </c>
      <c r="AY146" s="18" t="str">
        <f>IFERROR(AY50*$CZ50,"")</f>
        <v/>
      </c>
      <c r="AZ146" s="18" t="str">
        <f>IFERROR(AZ50*$CZ50,"")</f>
        <v/>
      </c>
      <c r="BA146" s="18" t="str">
        <f>IFERROR(BA50*$CZ50,"")</f>
        <v/>
      </c>
      <c r="BB146" s="18" t="str">
        <f>IFERROR(BB50*$CZ50,"")</f>
        <v/>
      </c>
      <c r="BC146" s="18" t="str">
        <f>IFERROR(BC50*$CZ50,"")</f>
        <v/>
      </c>
      <c r="BD146" s="18" t="str">
        <f>IFERROR(BD50*$CZ50,"")</f>
        <v/>
      </c>
      <c r="BE146" s="18" t="str">
        <f>IFERROR(BE50*$CZ50,"")</f>
        <v/>
      </c>
      <c r="BF146" s="18" t="str">
        <f>IFERROR(BF50*$CZ50,"")</f>
        <v/>
      </c>
      <c r="BG146" s="18" t="str">
        <f>IFERROR(BG50*$CZ50,"")</f>
        <v/>
      </c>
      <c r="BH146" s="18" t="str">
        <f>IFERROR(BH50*$CZ50,"")</f>
        <v/>
      </c>
      <c r="BI146" s="18" t="str">
        <f>IFERROR(BI50*$CZ50,"")</f>
        <v/>
      </c>
      <c r="BJ146" s="18" t="str">
        <f>IFERROR(BJ50*$CZ50,"")</f>
        <v/>
      </c>
      <c r="BK146" s="18" t="str">
        <f>IFERROR(BK50*$CZ50,"")</f>
        <v/>
      </c>
      <c r="BL146" s="18" t="str">
        <f>IFERROR(BL50*$CZ50,"")</f>
        <v/>
      </c>
      <c r="BM146" s="18" t="str">
        <f>IFERROR(BM50*$CZ50,"")</f>
        <v/>
      </c>
      <c r="BN146" s="18" t="str">
        <f>IFERROR(BN50*$CZ50,"")</f>
        <v/>
      </c>
      <c r="BO146" s="18" t="str">
        <f>IFERROR(BO50*$CZ50,"")</f>
        <v/>
      </c>
      <c r="BP146" s="18" t="str">
        <f>IFERROR(BP50*$CZ50,"")</f>
        <v/>
      </c>
      <c r="BQ146" s="18" t="str">
        <f>IFERROR(BQ50*$CZ50,"")</f>
        <v/>
      </c>
      <c r="BR146" s="18" t="str">
        <f>IFERROR(BR50*$CZ50,"")</f>
        <v/>
      </c>
      <c r="BS146" s="18" t="str">
        <f>IFERROR(BS50*$CZ50,"")</f>
        <v/>
      </c>
      <c r="BT146" s="18" t="str">
        <f>IFERROR(BT50*$CZ50,"")</f>
        <v/>
      </c>
      <c r="BU146" s="18" t="str">
        <f>IFERROR(BU50*$CZ50,"")</f>
        <v/>
      </c>
      <c r="BV146" s="18" t="str">
        <f>IFERROR(BV50*$CZ50,"")</f>
        <v/>
      </c>
      <c r="BW146" s="18" t="str">
        <f>IFERROR(BW50*$CZ50,"")</f>
        <v/>
      </c>
      <c r="BX146" s="18" t="str">
        <f>IFERROR(BX50*$CZ50,"")</f>
        <v/>
      </c>
      <c r="BY146" s="18" t="str">
        <f>IFERROR(BY50*$CZ50,"")</f>
        <v/>
      </c>
      <c r="BZ146" s="18" t="str">
        <f>IFERROR(BZ50*$CZ50,"")</f>
        <v/>
      </c>
      <c r="CA146" s="18" t="str">
        <f>IFERROR(CA50*$CZ50,"")</f>
        <v/>
      </c>
      <c r="CB146" s="18" t="str">
        <f>IFERROR(CB50*$CZ50,"")</f>
        <v/>
      </c>
      <c r="CC146" s="18" t="str">
        <f>IFERROR(CC50*$CZ50,"")</f>
        <v/>
      </c>
      <c r="CD146" s="18" t="str">
        <f>IFERROR(CD50*$CZ50,"")</f>
        <v/>
      </c>
      <c r="CE146" s="18" t="str">
        <f>IFERROR(CE50*$CZ50,"")</f>
        <v/>
      </c>
      <c r="CF146" s="18" t="str">
        <f>IFERROR(CF50*$CZ50,"")</f>
        <v/>
      </c>
      <c r="CG146" s="18" t="str">
        <f>IFERROR(CG50*$CZ50,"")</f>
        <v/>
      </c>
      <c r="CH146" s="18" t="str">
        <f>IFERROR(CH50*$CZ50,"")</f>
        <v/>
      </c>
      <c r="CI146" s="18" t="str">
        <f>IFERROR(CI50*$CZ50,"")</f>
        <v/>
      </c>
      <c r="CJ146" s="18" t="str">
        <f>IFERROR(CJ50*$CZ50,"")</f>
        <v/>
      </c>
      <c r="CK146" s="18" t="str">
        <f>IFERROR(CK50*$CZ50,"")</f>
        <v/>
      </c>
      <c r="CL146" s="18" t="str">
        <f>IFERROR(CL50*$CZ50,"")</f>
        <v/>
      </c>
      <c r="CM146" s="18" t="str">
        <f>IFERROR(CM50*$CZ50,"")</f>
        <v/>
      </c>
      <c r="CN146" s="18" t="str">
        <f>IFERROR(CN50*$CZ50,"")</f>
        <v/>
      </c>
      <c r="CO146" s="18" t="str">
        <f>IFERROR(CO50*$CZ50,"")</f>
        <v/>
      </c>
      <c r="CP146" s="18" t="str">
        <f>IFERROR(CP50*$CZ50,"")</f>
        <v/>
      </c>
      <c r="CQ146" s="18" t="str">
        <f>IFERROR(CQ50*$CZ50,"")</f>
        <v/>
      </c>
      <c r="CR146" s="18" t="str">
        <f>IFERROR(CR50*$CZ50,"")</f>
        <v/>
      </c>
      <c r="CS146" s="18" t="str">
        <f>IFERROR(CS50*$CZ50,"")</f>
        <v/>
      </c>
      <c r="CT146" s="18" t="str">
        <f>IFERROR(CT50*$CZ50,"")</f>
        <v/>
      </c>
      <c r="CU146" s="18" t="str">
        <f>IFERROR(CU50*$CZ50,"")</f>
        <v/>
      </c>
      <c r="CV146" s="18" t="str">
        <f>IFERROR(CV50*$CZ50,"")</f>
        <v/>
      </c>
      <c r="CW146" s="18" t="str">
        <f>IFERROR(CW50*$CZ50,"")</f>
        <v/>
      </c>
      <c r="CX146" s="18" t="str">
        <f>IFERROR(CX50*$CZ50,"")</f>
        <v/>
      </c>
      <c r="CY146" s="23">
        <f t="shared" si="36"/>
        <v>0</v>
      </c>
      <c r="CZ146" s="23">
        <f t="shared" si="37"/>
        <v>0</v>
      </c>
      <c r="DA146" s="22" t="str">
        <f t="shared" si="38"/>
        <v/>
      </c>
    </row>
    <row r="147" spans="1:105" ht="30" outlineLevel="1" x14ac:dyDescent="0.25">
      <c r="A147" s="3" t="str">
        <f>A18</f>
        <v>J8</v>
      </c>
      <c r="B147" s="3" t="str">
        <f>B18</f>
        <v>EPP16 / EPP17</v>
      </c>
      <c r="C147" s="66" t="str">
        <f>C18</f>
        <v>Highways</v>
      </c>
      <c r="D147" s="3" t="str">
        <f>D18</f>
        <v>Junction 8 – B1393 Thornwood Road Signalised Junction, Epping</v>
      </c>
      <c r="E147" s="3" t="str">
        <f>E18</f>
        <v>Signalised Junction</v>
      </c>
      <c r="F147" s="3">
        <f>F18</f>
        <v>0</v>
      </c>
      <c r="G147" s="43">
        <v>4000000</v>
      </c>
      <c r="H147" s="18" t="str">
        <f>IFERROR(H51*$CZ51,"")</f>
        <v/>
      </c>
      <c r="I147" s="18" t="str">
        <f>IFERROR(I51*$CZ51,"")</f>
        <v/>
      </c>
      <c r="J147" s="18" t="str">
        <f>IFERROR(J51*$CZ51,"")</f>
        <v/>
      </c>
      <c r="K147" s="18">
        <f>IFERROR(K51*$CZ51,"")</f>
        <v>618556.70103092783</v>
      </c>
      <c r="L147" s="18">
        <f>IFERROR(L51*$CZ51,"")</f>
        <v>687285.22336769756</v>
      </c>
      <c r="M147" s="18">
        <f>IFERROR(M51*$CZ51,"")</f>
        <v>122336.76975945017</v>
      </c>
      <c r="N147" s="18">
        <f>IFERROR(N51*$CZ51,"")</f>
        <v>46735.39518900343</v>
      </c>
      <c r="O147" s="18">
        <f>IFERROR(O51*$CZ51,"")</f>
        <v>59106.529209621986</v>
      </c>
      <c r="P147" s="18">
        <f>IFERROR(P51*$CZ51,"")</f>
        <v>64604.810996563567</v>
      </c>
      <c r="Q147" s="18">
        <f>IFERROR(Q51*$CZ51,"")</f>
        <v>42611.683848797249</v>
      </c>
      <c r="R147" s="18">
        <f>IFERROR(R51*$CZ51,"")</f>
        <v>60481.099656357386</v>
      </c>
      <c r="S147" s="18">
        <f>IFERROR(S51*$CZ51,"")</f>
        <v>68728.522336769747</v>
      </c>
      <c r="T147" s="18" t="str">
        <f>IFERROR(T51*$CZ51,"")</f>
        <v/>
      </c>
      <c r="U147" s="18" t="str">
        <f>IFERROR(U51*$CZ51,"")</f>
        <v/>
      </c>
      <c r="V147" s="18" t="str">
        <f>IFERROR(V51*$CZ51,"")</f>
        <v/>
      </c>
      <c r="W147" s="18" t="str">
        <f>IFERROR(W51*$CZ51,"")</f>
        <v/>
      </c>
      <c r="X147" s="18" t="str">
        <f>IFERROR(X51*$CZ51,"")</f>
        <v/>
      </c>
      <c r="Y147" s="18" t="str">
        <f>IFERROR(Y51*$CZ51,"")</f>
        <v/>
      </c>
      <c r="Z147" s="18" t="str">
        <f>IFERROR(Z51*$CZ51,"")</f>
        <v/>
      </c>
      <c r="AA147" s="18" t="str">
        <f>IFERROR(AA51*$CZ51,"")</f>
        <v/>
      </c>
      <c r="AB147" s="18" t="str">
        <f>IFERROR(AB51*$CZ51,"")</f>
        <v/>
      </c>
      <c r="AC147" s="18" t="str">
        <f>IFERROR(AC51*$CZ51,"")</f>
        <v/>
      </c>
      <c r="AD147" s="18" t="str">
        <f>IFERROR(AD51*$CZ51,"")</f>
        <v/>
      </c>
      <c r="AE147" s="18" t="str">
        <f>IFERROR(AE51*$CZ51,"")</f>
        <v/>
      </c>
      <c r="AF147" s="18" t="str">
        <f>IFERROR(AF51*$CZ51,"")</f>
        <v/>
      </c>
      <c r="AG147" s="18" t="str">
        <f>IFERROR(AG51*$CZ51,"")</f>
        <v/>
      </c>
      <c r="AH147" s="18" t="str">
        <f>IFERROR(AH51*$CZ51,"")</f>
        <v/>
      </c>
      <c r="AI147" s="18" t="str">
        <f>IFERROR(AI51*$CZ51,"")</f>
        <v/>
      </c>
      <c r="AJ147" s="18" t="str">
        <f>IFERROR(AJ51*$CZ51,"")</f>
        <v/>
      </c>
      <c r="AK147" s="18" t="str">
        <f>IFERROR(AK51*$CZ51,"")</f>
        <v/>
      </c>
      <c r="AL147" s="18" t="str">
        <f>IFERROR(AL51*$CZ51,"")</f>
        <v/>
      </c>
      <c r="AM147" s="18" t="str">
        <f>IFERROR(AM51*$CZ51,"")</f>
        <v/>
      </c>
      <c r="AN147" s="18" t="str">
        <f>IFERROR(AN51*$CZ51,"")</f>
        <v/>
      </c>
      <c r="AO147" s="18" t="str">
        <f>IFERROR(AO51*$CZ51,"")</f>
        <v/>
      </c>
      <c r="AP147" s="18" t="str">
        <f>IFERROR(AP51*$CZ51,"")</f>
        <v/>
      </c>
      <c r="AQ147" s="18" t="str">
        <f>IFERROR(AQ51*$CZ51,"")</f>
        <v/>
      </c>
      <c r="AR147" s="18" t="str">
        <f>IFERROR(AR51*$CZ51,"")</f>
        <v/>
      </c>
      <c r="AS147" s="18" t="str">
        <f>IFERROR(AS51*$CZ51,"")</f>
        <v/>
      </c>
      <c r="AT147" s="18" t="str">
        <f>IFERROR(AT51*$CZ51,"")</f>
        <v/>
      </c>
      <c r="AU147" s="18" t="str">
        <f>IFERROR(AU51*$CZ51,"")</f>
        <v/>
      </c>
      <c r="AV147" s="18" t="str">
        <f>IFERROR(AV51*$CZ51,"")</f>
        <v/>
      </c>
      <c r="AW147" s="18" t="str">
        <f>IFERROR(AW51*$CZ51,"")</f>
        <v/>
      </c>
      <c r="AX147" s="18" t="str">
        <f>IFERROR(AX51*$CZ51,"")</f>
        <v/>
      </c>
      <c r="AY147" s="18" t="str">
        <f>IFERROR(AY51*$CZ51,"")</f>
        <v/>
      </c>
      <c r="AZ147" s="18" t="str">
        <f>IFERROR(AZ51*$CZ51,"")</f>
        <v/>
      </c>
      <c r="BA147" s="18" t="str">
        <f>IFERROR(BA51*$CZ51,"")</f>
        <v/>
      </c>
      <c r="BB147" s="18" t="str">
        <f>IFERROR(BB51*$CZ51,"")</f>
        <v/>
      </c>
      <c r="BC147" s="18" t="str">
        <f>IFERROR(BC51*$CZ51,"")</f>
        <v/>
      </c>
      <c r="BD147" s="18" t="str">
        <f>IFERROR(BD51*$CZ51,"")</f>
        <v/>
      </c>
      <c r="BE147" s="18" t="str">
        <f>IFERROR(BE51*$CZ51,"")</f>
        <v/>
      </c>
      <c r="BF147" s="18" t="str">
        <f>IFERROR(BF51*$CZ51,"")</f>
        <v/>
      </c>
      <c r="BG147" s="18" t="str">
        <f>IFERROR(BG51*$CZ51,"")</f>
        <v/>
      </c>
      <c r="BH147" s="18" t="str">
        <f>IFERROR(BH51*$CZ51,"")</f>
        <v/>
      </c>
      <c r="BI147" s="18">
        <f>IFERROR(BI51*$CZ51,"")</f>
        <v>306529.20962199313</v>
      </c>
      <c r="BJ147" s="18">
        <f>IFERROR(BJ51*$CZ51,"")</f>
        <v>28865.979381443296</v>
      </c>
      <c r="BK147" s="18">
        <f>IFERROR(BK51*$CZ51,"")</f>
        <v>1000687.2852233676</v>
      </c>
      <c r="BL147" s="18">
        <f>IFERROR(BL51*$CZ51,"")</f>
        <v>37113.402061855668</v>
      </c>
      <c r="BM147" s="18">
        <f>IFERROR(BM51*$CZ51,"")</f>
        <v>70103.092783505155</v>
      </c>
      <c r="BN147" s="18">
        <f>IFERROR(BN51*$CZ51,"")</f>
        <v>549828.17869415798</v>
      </c>
      <c r="BO147" s="18" t="str">
        <f>IFERROR(BO51*$CZ51,"")</f>
        <v/>
      </c>
      <c r="BP147" s="18" t="str">
        <f>IFERROR(BP51*$CZ51,"")</f>
        <v/>
      </c>
      <c r="BQ147" s="18" t="str">
        <f>IFERROR(BQ51*$CZ51,"")</f>
        <v/>
      </c>
      <c r="BR147" s="18" t="str">
        <f>IFERROR(BR51*$CZ51,"")</f>
        <v/>
      </c>
      <c r="BS147" s="18" t="str">
        <f>IFERROR(BS51*$CZ51,"")</f>
        <v/>
      </c>
      <c r="BT147" s="18" t="str">
        <f>IFERROR(BT51*$CZ51,"")</f>
        <v/>
      </c>
      <c r="BU147" s="18" t="str">
        <f>IFERROR(BU51*$CZ51,"")</f>
        <v/>
      </c>
      <c r="BV147" s="18" t="str">
        <f>IFERROR(BV51*$CZ51,"")</f>
        <v/>
      </c>
      <c r="BW147" s="18" t="str">
        <f>IFERROR(BW51*$CZ51,"")</f>
        <v/>
      </c>
      <c r="BX147" s="18" t="str">
        <f>IFERROR(BX51*$CZ51,"")</f>
        <v/>
      </c>
      <c r="BY147" s="18" t="str">
        <f>IFERROR(BY51*$CZ51,"")</f>
        <v/>
      </c>
      <c r="BZ147" s="18" t="str">
        <f>IFERROR(BZ51*$CZ51,"")</f>
        <v/>
      </c>
      <c r="CA147" s="18" t="str">
        <f>IFERROR(CA51*$CZ51,"")</f>
        <v/>
      </c>
      <c r="CB147" s="18" t="str">
        <f>IFERROR(CB51*$CZ51,"")</f>
        <v/>
      </c>
      <c r="CC147" s="18" t="str">
        <f>IFERROR(CC51*$CZ51,"")</f>
        <v/>
      </c>
      <c r="CD147" s="18" t="str">
        <f>IFERROR(CD51*$CZ51,"")</f>
        <v/>
      </c>
      <c r="CE147" s="18" t="str">
        <f>IFERROR(CE51*$CZ51,"")</f>
        <v/>
      </c>
      <c r="CF147" s="18" t="str">
        <f>IFERROR(CF51*$CZ51,"")</f>
        <v/>
      </c>
      <c r="CG147" s="18" t="str">
        <f>IFERROR(CG51*$CZ51,"")</f>
        <v/>
      </c>
      <c r="CH147" s="18" t="str">
        <f>IFERROR(CH51*$CZ51,"")</f>
        <v/>
      </c>
      <c r="CI147" s="18" t="str">
        <f>IFERROR(CI51*$CZ51,"")</f>
        <v/>
      </c>
      <c r="CJ147" s="18" t="str">
        <f>IFERROR(CJ51*$CZ51,"")</f>
        <v/>
      </c>
      <c r="CK147" s="18">
        <f>IFERROR(CK51*$CZ51,"")</f>
        <v>170446.735395189</v>
      </c>
      <c r="CL147" s="18">
        <f>IFERROR(CL51*$CZ51,"")</f>
        <v>65979.38144329896</v>
      </c>
      <c r="CM147" s="18" t="str">
        <f>IFERROR(CM51*$CZ51,"")</f>
        <v/>
      </c>
      <c r="CN147" s="18" t="str">
        <f>IFERROR(CN51*$CZ51,"")</f>
        <v/>
      </c>
      <c r="CO147" s="18" t="str">
        <f>IFERROR(CO51*$CZ51,"")</f>
        <v/>
      </c>
      <c r="CP147" s="18" t="str">
        <f>IFERROR(CP51*$CZ51,"")</f>
        <v/>
      </c>
      <c r="CQ147" s="18" t="str">
        <f>IFERROR(CQ51*$CZ51,"")</f>
        <v/>
      </c>
      <c r="CR147" s="18" t="str">
        <f>IFERROR(CR51*$CZ51,"")</f>
        <v/>
      </c>
      <c r="CS147" s="18" t="str">
        <f>IFERROR(CS51*$CZ51,"")</f>
        <v/>
      </c>
      <c r="CT147" s="18" t="str">
        <f>IFERROR(CT51*$CZ51,"")</f>
        <v/>
      </c>
      <c r="CU147" s="18" t="str">
        <f>IFERROR(CU51*$CZ51,"")</f>
        <v/>
      </c>
      <c r="CV147" s="18" t="str">
        <f>IFERROR(CV51*$CZ51,"")</f>
        <v/>
      </c>
      <c r="CW147" s="18" t="str">
        <f>IFERROR(CW51*$CZ51,"")</f>
        <v/>
      </c>
      <c r="CX147" s="18" t="str">
        <f>IFERROR(CX51*$CZ51,"")</f>
        <v/>
      </c>
      <c r="CY147" s="23">
        <f t="shared" si="36"/>
        <v>3999999.9999999995</v>
      </c>
      <c r="CZ147" s="23">
        <f t="shared" si="37"/>
        <v>0</v>
      </c>
      <c r="DA147" s="22">
        <f t="shared" si="38"/>
        <v>0.99999999999999989</v>
      </c>
    </row>
    <row r="148" spans="1:105" ht="45" outlineLevel="1" x14ac:dyDescent="0.25">
      <c r="A148" s="3" t="str">
        <f>A19</f>
        <v>J9a</v>
      </c>
      <c r="B148" s="3" t="str">
        <f>B19</f>
        <v>EPP12</v>
      </c>
      <c r="C148" s="66" t="str">
        <f>C19</f>
        <v>Highways</v>
      </c>
      <c r="D148" s="3" t="str">
        <f>D19</f>
        <v>Junction 9a – B1393 High Street / Station Road Roundabout, Epping</v>
      </c>
      <c r="E148" s="3" t="str">
        <f>E19</f>
        <v>Roundabout junction</v>
      </c>
      <c r="F148" s="3" t="str">
        <f>F19</f>
        <v>May not be implementable due to need for third party  land and effects on veteran / significant trees.</v>
      </c>
      <c r="G148" s="43">
        <v>1000000</v>
      </c>
      <c r="H148" s="18" t="str">
        <f>IFERROR(H52*$CZ52,"")</f>
        <v/>
      </c>
      <c r="I148" s="18" t="str">
        <f>IFERROR(I52*$CZ52,"")</f>
        <v/>
      </c>
      <c r="J148" s="18" t="str">
        <f>IFERROR(J52*$CZ52,"")</f>
        <v/>
      </c>
      <c r="K148" s="18">
        <f>IFERROR(K52*$CZ52,"")</f>
        <v>154639.17525773196</v>
      </c>
      <c r="L148" s="18">
        <f>IFERROR(L52*$CZ52,"")</f>
        <v>171821.30584192439</v>
      </c>
      <c r="M148" s="18">
        <f>IFERROR(M52*$CZ52,"")</f>
        <v>30584.192439862542</v>
      </c>
      <c r="N148" s="18">
        <f>IFERROR(N52*$CZ52,"")</f>
        <v>11683.848797250857</v>
      </c>
      <c r="O148" s="18">
        <f>IFERROR(O52*$CZ52,"")</f>
        <v>14776.632302405496</v>
      </c>
      <c r="P148" s="18">
        <f>IFERROR(P52*$CZ52,"")</f>
        <v>16151.202749140892</v>
      </c>
      <c r="Q148" s="18">
        <f>IFERROR(Q52*$CZ52,"")</f>
        <v>10652.920962199312</v>
      </c>
      <c r="R148" s="18">
        <f>IFERROR(R52*$CZ52,"")</f>
        <v>15120.274914089347</v>
      </c>
      <c r="S148" s="18">
        <f>IFERROR(S52*$CZ52,"")</f>
        <v>17182.130584192437</v>
      </c>
      <c r="T148" s="18" t="str">
        <f>IFERROR(T52*$CZ52,"")</f>
        <v/>
      </c>
      <c r="U148" s="18" t="str">
        <f>IFERROR(U52*$CZ52,"")</f>
        <v/>
      </c>
      <c r="V148" s="18" t="str">
        <f>IFERROR(V52*$CZ52,"")</f>
        <v/>
      </c>
      <c r="W148" s="18" t="str">
        <f>IFERROR(W52*$CZ52,"")</f>
        <v/>
      </c>
      <c r="X148" s="18" t="str">
        <f>IFERROR(X52*$CZ52,"")</f>
        <v/>
      </c>
      <c r="Y148" s="18" t="str">
        <f>IFERROR(Y52*$CZ52,"")</f>
        <v/>
      </c>
      <c r="Z148" s="18" t="str">
        <f>IFERROR(Z52*$CZ52,"")</f>
        <v/>
      </c>
      <c r="AA148" s="18" t="str">
        <f>IFERROR(AA52*$CZ52,"")</f>
        <v/>
      </c>
      <c r="AB148" s="18" t="str">
        <f>IFERROR(AB52*$CZ52,"")</f>
        <v/>
      </c>
      <c r="AC148" s="18" t="str">
        <f>IFERROR(AC52*$CZ52,"")</f>
        <v/>
      </c>
      <c r="AD148" s="18" t="str">
        <f>IFERROR(AD52*$CZ52,"")</f>
        <v/>
      </c>
      <c r="AE148" s="18" t="str">
        <f>IFERROR(AE52*$CZ52,"")</f>
        <v/>
      </c>
      <c r="AF148" s="18" t="str">
        <f>IFERROR(AF52*$CZ52,"")</f>
        <v/>
      </c>
      <c r="AG148" s="18" t="str">
        <f>IFERROR(AG52*$CZ52,"")</f>
        <v/>
      </c>
      <c r="AH148" s="18" t="str">
        <f>IFERROR(AH52*$CZ52,"")</f>
        <v/>
      </c>
      <c r="AI148" s="18" t="str">
        <f>IFERROR(AI52*$CZ52,"")</f>
        <v/>
      </c>
      <c r="AJ148" s="18" t="str">
        <f>IFERROR(AJ52*$CZ52,"")</f>
        <v/>
      </c>
      <c r="AK148" s="18" t="str">
        <f>IFERROR(AK52*$CZ52,"")</f>
        <v/>
      </c>
      <c r="AL148" s="18" t="str">
        <f>IFERROR(AL52*$CZ52,"")</f>
        <v/>
      </c>
      <c r="AM148" s="18" t="str">
        <f>IFERROR(AM52*$CZ52,"")</f>
        <v/>
      </c>
      <c r="AN148" s="18" t="str">
        <f>IFERROR(AN52*$CZ52,"")</f>
        <v/>
      </c>
      <c r="AO148" s="18" t="str">
        <f>IFERROR(AO52*$CZ52,"")</f>
        <v/>
      </c>
      <c r="AP148" s="18" t="str">
        <f>IFERROR(AP52*$CZ52,"")</f>
        <v/>
      </c>
      <c r="AQ148" s="18" t="str">
        <f>IFERROR(AQ52*$CZ52,"")</f>
        <v/>
      </c>
      <c r="AR148" s="18" t="str">
        <f>IFERROR(AR52*$CZ52,"")</f>
        <v/>
      </c>
      <c r="AS148" s="18" t="str">
        <f>IFERROR(AS52*$CZ52,"")</f>
        <v/>
      </c>
      <c r="AT148" s="18" t="str">
        <f>IFERROR(AT52*$CZ52,"")</f>
        <v/>
      </c>
      <c r="AU148" s="18" t="str">
        <f>IFERROR(AU52*$CZ52,"")</f>
        <v/>
      </c>
      <c r="AV148" s="18" t="str">
        <f>IFERROR(AV52*$CZ52,"")</f>
        <v/>
      </c>
      <c r="AW148" s="18" t="str">
        <f>IFERROR(AW52*$CZ52,"")</f>
        <v/>
      </c>
      <c r="AX148" s="18" t="str">
        <f>IFERROR(AX52*$CZ52,"")</f>
        <v/>
      </c>
      <c r="AY148" s="18" t="str">
        <f>IFERROR(AY52*$CZ52,"")</f>
        <v/>
      </c>
      <c r="AZ148" s="18" t="str">
        <f>IFERROR(AZ52*$CZ52,"")</f>
        <v/>
      </c>
      <c r="BA148" s="18" t="str">
        <f>IFERROR(BA52*$CZ52,"")</f>
        <v/>
      </c>
      <c r="BB148" s="18" t="str">
        <f>IFERROR(BB52*$CZ52,"")</f>
        <v/>
      </c>
      <c r="BC148" s="18" t="str">
        <f>IFERROR(BC52*$CZ52,"")</f>
        <v/>
      </c>
      <c r="BD148" s="18" t="str">
        <f>IFERROR(BD52*$CZ52,"")</f>
        <v/>
      </c>
      <c r="BE148" s="18" t="str">
        <f>IFERROR(BE52*$CZ52,"")</f>
        <v/>
      </c>
      <c r="BF148" s="18" t="str">
        <f>IFERROR(BF52*$CZ52,"")</f>
        <v/>
      </c>
      <c r="BG148" s="18" t="str">
        <f>IFERROR(BG52*$CZ52,"")</f>
        <v/>
      </c>
      <c r="BH148" s="18" t="str">
        <f>IFERROR(BH52*$CZ52,"")</f>
        <v/>
      </c>
      <c r="BI148" s="18">
        <f>IFERROR(BI52*$CZ52,"")</f>
        <v>76632.302405498282</v>
      </c>
      <c r="BJ148" s="18">
        <f>IFERROR(BJ52*$CZ52,"")</f>
        <v>7216.494845360824</v>
      </c>
      <c r="BK148" s="18">
        <f>IFERROR(BK52*$CZ52,"")</f>
        <v>250171.82130584191</v>
      </c>
      <c r="BL148" s="18">
        <f>IFERROR(BL52*$CZ52,"")</f>
        <v>9278.350515463917</v>
      </c>
      <c r="BM148" s="18">
        <f>IFERROR(BM52*$CZ52,"")</f>
        <v>17525.773195876289</v>
      </c>
      <c r="BN148" s="18">
        <f>IFERROR(BN52*$CZ52,"")</f>
        <v>137457.04467353949</v>
      </c>
      <c r="BO148" s="18" t="str">
        <f>IFERROR(BO52*$CZ52,"")</f>
        <v/>
      </c>
      <c r="BP148" s="18" t="str">
        <f>IFERROR(BP52*$CZ52,"")</f>
        <v/>
      </c>
      <c r="BQ148" s="18" t="str">
        <f>IFERROR(BQ52*$CZ52,"")</f>
        <v/>
      </c>
      <c r="BR148" s="18" t="str">
        <f>IFERROR(BR52*$CZ52,"")</f>
        <v/>
      </c>
      <c r="BS148" s="18" t="str">
        <f>IFERROR(BS52*$CZ52,"")</f>
        <v/>
      </c>
      <c r="BT148" s="18" t="str">
        <f>IFERROR(BT52*$CZ52,"")</f>
        <v/>
      </c>
      <c r="BU148" s="18" t="str">
        <f>IFERROR(BU52*$CZ52,"")</f>
        <v/>
      </c>
      <c r="BV148" s="18" t="str">
        <f>IFERROR(BV52*$CZ52,"")</f>
        <v/>
      </c>
      <c r="BW148" s="18" t="str">
        <f>IFERROR(BW52*$CZ52,"")</f>
        <v/>
      </c>
      <c r="BX148" s="18" t="str">
        <f>IFERROR(BX52*$CZ52,"")</f>
        <v/>
      </c>
      <c r="BY148" s="18" t="str">
        <f>IFERROR(BY52*$CZ52,"")</f>
        <v/>
      </c>
      <c r="BZ148" s="18" t="str">
        <f>IFERROR(BZ52*$CZ52,"")</f>
        <v/>
      </c>
      <c r="CA148" s="18" t="str">
        <f>IFERROR(CA52*$CZ52,"")</f>
        <v/>
      </c>
      <c r="CB148" s="18" t="str">
        <f>IFERROR(CB52*$CZ52,"")</f>
        <v/>
      </c>
      <c r="CC148" s="18" t="str">
        <f>IFERROR(CC52*$CZ52,"")</f>
        <v/>
      </c>
      <c r="CD148" s="18" t="str">
        <f>IFERROR(CD52*$CZ52,"")</f>
        <v/>
      </c>
      <c r="CE148" s="18" t="str">
        <f>IFERROR(CE52*$CZ52,"")</f>
        <v/>
      </c>
      <c r="CF148" s="18" t="str">
        <f>IFERROR(CF52*$CZ52,"")</f>
        <v/>
      </c>
      <c r="CG148" s="18" t="str">
        <f>IFERROR(CG52*$CZ52,"")</f>
        <v/>
      </c>
      <c r="CH148" s="18" t="str">
        <f>IFERROR(CH52*$CZ52,"")</f>
        <v/>
      </c>
      <c r="CI148" s="18" t="str">
        <f>IFERROR(CI52*$CZ52,"")</f>
        <v/>
      </c>
      <c r="CJ148" s="18" t="str">
        <f>IFERROR(CJ52*$CZ52,"")</f>
        <v/>
      </c>
      <c r="CK148" s="18">
        <f>IFERROR(CK52*$CZ52,"")</f>
        <v>42611.683848797249</v>
      </c>
      <c r="CL148" s="18">
        <f>IFERROR(CL52*$CZ52,"")</f>
        <v>16494.84536082474</v>
      </c>
      <c r="CM148" s="18" t="str">
        <f>IFERROR(CM52*$CZ52,"")</f>
        <v/>
      </c>
      <c r="CN148" s="18" t="str">
        <f>IFERROR(CN52*$CZ52,"")</f>
        <v/>
      </c>
      <c r="CO148" s="18" t="str">
        <f>IFERROR(CO52*$CZ52,"")</f>
        <v/>
      </c>
      <c r="CP148" s="18" t="str">
        <f>IFERROR(CP52*$CZ52,"")</f>
        <v/>
      </c>
      <c r="CQ148" s="18" t="str">
        <f>IFERROR(CQ52*$CZ52,"")</f>
        <v/>
      </c>
      <c r="CR148" s="18" t="str">
        <f>IFERROR(CR52*$CZ52,"")</f>
        <v/>
      </c>
      <c r="CS148" s="18" t="str">
        <f>IFERROR(CS52*$CZ52,"")</f>
        <v/>
      </c>
      <c r="CT148" s="18" t="str">
        <f>IFERROR(CT52*$CZ52,"")</f>
        <v/>
      </c>
      <c r="CU148" s="18" t="str">
        <f>IFERROR(CU52*$CZ52,"")</f>
        <v/>
      </c>
      <c r="CV148" s="18" t="str">
        <f>IFERROR(CV52*$CZ52,"")</f>
        <v/>
      </c>
      <c r="CW148" s="18" t="str">
        <f>IFERROR(CW52*$CZ52,"")</f>
        <v/>
      </c>
      <c r="CX148" s="18" t="str">
        <f>IFERROR(CX52*$CZ52,"")</f>
        <v/>
      </c>
      <c r="CY148" s="23">
        <f t="shared" si="36"/>
        <v>999999.99999999988</v>
      </c>
      <c r="CZ148" s="23">
        <f t="shared" si="37"/>
        <v>0</v>
      </c>
      <c r="DA148" s="22">
        <f t="shared" si="38"/>
        <v>0.99999999999999989</v>
      </c>
    </row>
    <row r="149" spans="1:105" ht="45" outlineLevel="1" x14ac:dyDescent="0.25">
      <c r="A149" s="3" t="str">
        <f>A20</f>
        <v>J9b</v>
      </c>
      <c r="B149" s="3" t="str">
        <f>B20</f>
        <v>EPP13</v>
      </c>
      <c r="C149" s="66" t="str">
        <f>C20</f>
        <v>Highways</v>
      </c>
      <c r="D149" s="3" t="str">
        <f>D20</f>
        <v>Junction 9b – B1393 High Street / St. John’s Road Roundabout, Epping</v>
      </c>
      <c r="E149" s="3" t="str">
        <f>E20</f>
        <v>Roundabout junction</v>
      </c>
      <c r="F149" s="3" t="str">
        <f>F20</f>
        <v>May not be implementable due to need for third party  land and effects on veteran / significant trees.</v>
      </c>
      <c r="G149" s="43">
        <v>1000000</v>
      </c>
      <c r="H149" s="18" t="str">
        <f>IFERROR(H53*$CZ53,"")</f>
        <v/>
      </c>
      <c r="I149" s="18" t="str">
        <f>IFERROR(I53*$CZ53,"")</f>
        <v/>
      </c>
      <c r="J149" s="18" t="str">
        <f>IFERROR(J53*$CZ53,"")</f>
        <v/>
      </c>
      <c r="K149" s="18">
        <f>IFERROR(K53*$CZ53,"")</f>
        <v>154639.17525773196</v>
      </c>
      <c r="L149" s="18">
        <f>IFERROR(L53*$CZ53,"")</f>
        <v>171821.30584192439</v>
      </c>
      <c r="M149" s="18">
        <f>IFERROR(M53*$CZ53,"")</f>
        <v>30584.192439862542</v>
      </c>
      <c r="N149" s="18">
        <f>IFERROR(N53*$CZ53,"")</f>
        <v>11683.848797250857</v>
      </c>
      <c r="O149" s="18">
        <f>IFERROR(O53*$CZ53,"")</f>
        <v>14776.632302405496</v>
      </c>
      <c r="P149" s="18">
        <f>IFERROR(P53*$CZ53,"")</f>
        <v>16151.202749140892</v>
      </c>
      <c r="Q149" s="18">
        <f>IFERROR(Q53*$CZ53,"")</f>
        <v>10652.920962199312</v>
      </c>
      <c r="R149" s="18">
        <f>IFERROR(R53*$CZ53,"")</f>
        <v>15120.274914089347</v>
      </c>
      <c r="S149" s="18">
        <f>IFERROR(S53*$CZ53,"")</f>
        <v>17182.130584192437</v>
      </c>
      <c r="T149" s="18" t="str">
        <f>IFERROR(T53*$CZ53,"")</f>
        <v/>
      </c>
      <c r="U149" s="18" t="str">
        <f>IFERROR(U53*$CZ53,"")</f>
        <v/>
      </c>
      <c r="V149" s="18" t="str">
        <f>IFERROR(V53*$CZ53,"")</f>
        <v/>
      </c>
      <c r="W149" s="18" t="str">
        <f>IFERROR(W53*$CZ53,"")</f>
        <v/>
      </c>
      <c r="X149" s="18" t="str">
        <f>IFERROR(X53*$CZ53,"")</f>
        <v/>
      </c>
      <c r="Y149" s="18" t="str">
        <f>IFERROR(Y53*$CZ53,"")</f>
        <v/>
      </c>
      <c r="Z149" s="18" t="str">
        <f>IFERROR(Z53*$CZ53,"")</f>
        <v/>
      </c>
      <c r="AA149" s="18" t="str">
        <f>IFERROR(AA53*$CZ53,"")</f>
        <v/>
      </c>
      <c r="AB149" s="18" t="str">
        <f>IFERROR(AB53*$CZ53,"")</f>
        <v/>
      </c>
      <c r="AC149" s="18" t="str">
        <f>IFERROR(AC53*$CZ53,"")</f>
        <v/>
      </c>
      <c r="AD149" s="18" t="str">
        <f>IFERROR(AD53*$CZ53,"")</f>
        <v/>
      </c>
      <c r="AE149" s="18" t="str">
        <f>IFERROR(AE53*$CZ53,"")</f>
        <v/>
      </c>
      <c r="AF149" s="18" t="str">
        <f>IFERROR(AF53*$CZ53,"")</f>
        <v/>
      </c>
      <c r="AG149" s="18" t="str">
        <f>IFERROR(AG53*$CZ53,"")</f>
        <v/>
      </c>
      <c r="AH149" s="18" t="str">
        <f>IFERROR(AH53*$CZ53,"")</f>
        <v/>
      </c>
      <c r="AI149" s="18" t="str">
        <f>IFERROR(AI53*$CZ53,"")</f>
        <v/>
      </c>
      <c r="AJ149" s="18" t="str">
        <f>IFERROR(AJ53*$CZ53,"")</f>
        <v/>
      </c>
      <c r="AK149" s="18" t="str">
        <f>IFERROR(AK53*$CZ53,"")</f>
        <v/>
      </c>
      <c r="AL149" s="18" t="str">
        <f>IFERROR(AL53*$CZ53,"")</f>
        <v/>
      </c>
      <c r="AM149" s="18" t="str">
        <f>IFERROR(AM53*$CZ53,"")</f>
        <v/>
      </c>
      <c r="AN149" s="18" t="str">
        <f>IFERROR(AN53*$CZ53,"")</f>
        <v/>
      </c>
      <c r="AO149" s="18" t="str">
        <f>IFERROR(AO53*$CZ53,"")</f>
        <v/>
      </c>
      <c r="AP149" s="18" t="str">
        <f>IFERROR(AP53*$CZ53,"")</f>
        <v/>
      </c>
      <c r="AQ149" s="18" t="str">
        <f>IFERROR(AQ53*$CZ53,"")</f>
        <v/>
      </c>
      <c r="AR149" s="18" t="str">
        <f>IFERROR(AR53*$CZ53,"")</f>
        <v/>
      </c>
      <c r="AS149" s="18" t="str">
        <f>IFERROR(AS53*$CZ53,"")</f>
        <v/>
      </c>
      <c r="AT149" s="18" t="str">
        <f>IFERROR(AT53*$CZ53,"")</f>
        <v/>
      </c>
      <c r="AU149" s="18" t="str">
        <f>IFERROR(AU53*$CZ53,"")</f>
        <v/>
      </c>
      <c r="AV149" s="18" t="str">
        <f>IFERROR(AV53*$CZ53,"")</f>
        <v/>
      </c>
      <c r="AW149" s="18" t="str">
        <f>IFERROR(AW53*$CZ53,"")</f>
        <v/>
      </c>
      <c r="AX149" s="18" t="str">
        <f>IFERROR(AX53*$CZ53,"")</f>
        <v/>
      </c>
      <c r="AY149" s="18" t="str">
        <f>IFERROR(AY53*$CZ53,"")</f>
        <v/>
      </c>
      <c r="AZ149" s="18" t="str">
        <f>IFERROR(AZ53*$CZ53,"")</f>
        <v/>
      </c>
      <c r="BA149" s="18" t="str">
        <f>IFERROR(BA53*$CZ53,"")</f>
        <v/>
      </c>
      <c r="BB149" s="18" t="str">
        <f>IFERROR(BB53*$CZ53,"")</f>
        <v/>
      </c>
      <c r="BC149" s="18" t="str">
        <f>IFERROR(BC53*$CZ53,"")</f>
        <v/>
      </c>
      <c r="BD149" s="18" t="str">
        <f>IFERROR(BD53*$CZ53,"")</f>
        <v/>
      </c>
      <c r="BE149" s="18" t="str">
        <f>IFERROR(BE53*$CZ53,"")</f>
        <v/>
      </c>
      <c r="BF149" s="18" t="str">
        <f>IFERROR(BF53*$CZ53,"")</f>
        <v/>
      </c>
      <c r="BG149" s="18" t="str">
        <f>IFERROR(BG53*$CZ53,"")</f>
        <v/>
      </c>
      <c r="BH149" s="18" t="str">
        <f>IFERROR(BH53*$CZ53,"")</f>
        <v/>
      </c>
      <c r="BI149" s="18">
        <f>IFERROR(BI53*$CZ53,"")</f>
        <v>76632.302405498282</v>
      </c>
      <c r="BJ149" s="18">
        <f>IFERROR(BJ53*$CZ53,"")</f>
        <v>7216.494845360824</v>
      </c>
      <c r="BK149" s="18">
        <f>IFERROR(BK53*$CZ53,"")</f>
        <v>250171.82130584191</v>
      </c>
      <c r="BL149" s="18">
        <f>IFERROR(BL53*$CZ53,"")</f>
        <v>9278.350515463917</v>
      </c>
      <c r="BM149" s="18">
        <f>IFERROR(BM53*$CZ53,"")</f>
        <v>17525.773195876289</v>
      </c>
      <c r="BN149" s="18">
        <f>IFERROR(BN53*$CZ53,"")</f>
        <v>137457.04467353949</v>
      </c>
      <c r="BO149" s="18" t="str">
        <f>IFERROR(BO53*$CZ53,"")</f>
        <v/>
      </c>
      <c r="BP149" s="18" t="str">
        <f>IFERROR(BP53*$CZ53,"")</f>
        <v/>
      </c>
      <c r="BQ149" s="18" t="str">
        <f>IFERROR(BQ53*$CZ53,"")</f>
        <v/>
      </c>
      <c r="BR149" s="18" t="str">
        <f>IFERROR(BR53*$CZ53,"")</f>
        <v/>
      </c>
      <c r="BS149" s="18" t="str">
        <f>IFERROR(BS53*$CZ53,"")</f>
        <v/>
      </c>
      <c r="BT149" s="18" t="str">
        <f>IFERROR(BT53*$CZ53,"")</f>
        <v/>
      </c>
      <c r="BU149" s="18" t="str">
        <f>IFERROR(BU53*$CZ53,"")</f>
        <v/>
      </c>
      <c r="BV149" s="18" t="str">
        <f>IFERROR(BV53*$CZ53,"")</f>
        <v/>
      </c>
      <c r="BW149" s="18" t="str">
        <f>IFERROR(BW53*$CZ53,"")</f>
        <v/>
      </c>
      <c r="BX149" s="18" t="str">
        <f>IFERROR(BX53*$CZ53,"")</f>
        <v/>
      </c>
      <c r="BY149" s="18" t="str">
        <f>IFERROR(BY53*$CZ53,"")</f>
        <v/>
      </c>
      <c r="BZ149" s="18" t="str">
        <f>IFERROR(BZ53*$CZ53,"")</f>
        <v/>
      </c>
      <c r="CA149" s="18" t="str">
        <f>IFERROR(CA53*$CZ53,"")</f>
        <v/>
      </c>
      <c r="CB149" s="18" t="str">
        <f>IFERROR(CB53*$CZ53,"")</f>
        <v/>
      </c>
      <c r="CC149" s="18" t="str">
        <f>IFERROR(CC53*$CZ53,"")</f>
        <v/>
      </c>
      <c r="CD149" s="18" t="str">
        <f>IFERROR(CD53*$CZ53,"")</f>
        <v/>
      </c>
      <c r="CE149" s="18" t="str">
        <f>IFERROR(CE53*$CZ53,"")</f>
        <v/>
      </c>
      <c r="CF149" s="18" t="str">
        <f>IFERROR(CF53*$CZ53,"")</f>
        <v/>
      </c>
      <c r="CG149" s="18" t="str">
        <f>IFERROR(CG53*$CZ53,"")</f>
        <v/>
      </c>
      <c r="CH149" s="18" t="str">
        <f>IFERROR(CH53*$CZ53,"")</f>
        <v/>
      </c>
      <c r="CI149" s="18" t="str">
        <f>IFERROR(CI53*$CZ53,"")</f>
        <v/>
      </c>
      <c r="CJ149" s="18" t="str">
        <f>IFERROR(CJ53*$CZ53,"")</f>
        <v/>
      </c>
      <c r="CK149" s="18">
        <f>IFERROR(CK53*$CZ53,"")</f>
        <v>42611.683848797249</v>
      </c>
      <c r="CL149" s="18">
        <f>IFERROR(CL53*$CZ53,"")</f>
        <v>16494.84536082474</v>
      </c>
      <c r="CM149" s="18" t="str">
        <f>IFERROR(CM53*$CZ53,"")</f>
        <v/>
      </c>
      <c r="CN149" s="18" t="str">
        <f>IFERROR(CN53*$CZ53,"")</f>
        <v/>
      </c>
      <c r="CO149" s="18" t="str">
        <f>IFERROR(CO53*$CZ53,"")</f>
        <v/>
      </c>
      <c r="CP149" s="18" t="str">
        <f>IFERROR(CP53*$CZ53,"")</f>
        <v/>
      </c>
      <c r="CQ149" s="18" t="str">
        <f>IFERROR(CQ53*$CZ53,"")</f>
        <v/>
      </c>
      <c r="CR149" s="18" t="str">
        <f>IFERROR(CR53*$CZ53,"")</f>
        <v/>
      </c>
      <c r="CS149" s="18" t="str">
        <f>IFERROR(CS53*$CZ53,"")</f>
        <v/>
      </c>
      <c r="CT149" s="18" t="str">
        <f>IFERROR(CT53*$CZ53,"")</f>
        <v/>
      </c>
      <c r="CU149" s="18" t="str">
        <f>IFERROR(CU53*$CZ53,"")</f>
        <v/>
      </c>
      <c r="CV149" s="18" t="str">
        <f>IFERROR(CV53*$CZ53,"")</f>
        <v/>
      </c>
      <c r="CW149" s="18" t="str">
        <f>IFERROR(CW53*$CZ53,"")</f>
        <v/>
      </c>
      <c r="CX149" s="18" t="str">
        <f>IFERROR(CX53*$CZ53,"")</f>
        <v/>
      </c>
      <c r="CY149" s="23">
        <f t="shared" si="36"/>
        <v>999999.99999999988</v>
      </c>
      <c r="CZ149" s="23">
        <f t="shared" si="37"/>
        <v>0</v>
      </c>
      <c r="DA149" s="22">
        <f t="shared" si="38"/>
        <v>0.99999999999999989</v>
      </c>
    </row>
    <row r="150" spans="1:105" ht="30" outlineLevel="1" x14ac:dyDescent="0.25">
      <c r="A150" s="3" t="str">
        <f>A21</f>
        <v>J10</v>
      </c>
      <c r="B150" s="3" t="str">
        <f>B21</f>
        <v>EPP14</v>
      </c>
      <c r="C150" s="66" t="str">
        <f>C21</f>
        <v>Highways</v>
      </c>
      <c r="D150" s="3" t="str">
        <f>D21</f>
        <v>Junction 10 – B1393 Epping Road / Theydon Road Signalised Junction, Epping</v>
      </c>
      <c r="E150" s="3" t="str">
        <f>E21</f>
        <v>Signalised Junction</v>
      </c>
      <c r="F150" s="3" t="str">
        <f>F21</f>
        <v>Apportioned to South Epping Masterplan only.</v>
      </c>
      <c r="G150" s="43">
        <v>1000000</v>
      </c>
      <c r="H150" s="18" t="str">
        <f>IFERROR(H54*$CZ54,"")</f>
        <v/>
      </c>
      <c r="I150" s="18" t="str">
        <f>IFERROR(I54*$CZ54,"")</f>
        <v/>
      </c>
      <c r="J150" s="18" t="str">
        <f>IFERROR(J54*$CZ54,"")</f>
        <v/>
      </c>
      <c r="K150" s="18">
        <f>IFERROR(K54*$CZ54,"")</f>
        <v>473684.21052631573</v>
      </c>
      <c r="L150" s="18">
        <f>IFERROR(L54*$CZ54,"")</f>
        <v>526315.78947368416</v>
      </c>
      <c r="M150" s="18" t="str">
        <f>IFERROR(M54*$CZ54,"")</f>
        <v/>
      </c>
      <c r="N150" s="18" t="str">
        <f>IFERROR(N54*$CZ54,"")</f>
        <v/>
      </c>
      <c r="O150" s="18" t="str">
        <f>IFERROR(O54*$CZ54,"")</f>
        <v/>
      </c>
      <c r="P150" s="18" t="str">
        <f>IFERROR(P54*$CZ54,"")</f>
        <v/>
      </c>
      <c r="Q150" s="18" t="str">
        <f>IFERROR(Q54*$CZ54,"")</f>
        <v/>
      </c>
      <c r="R150" s="18" t="str">
        <f>IFERROR(R54*$CZ54,"")</f>
        <v/>
      </c>
      <c r="S150" s="18" t="str">
        <f>IFERROR(S54*$CZ54,"")</f>
        <v/>
      </c>
      <c r="T150" s="18" t="str">
        <f>IFERROR(T54*$CZ54,"")</f>
        <v/>
      </c>
      <c r="U150" s="18" t="str">
        <f>IFERROR(U54*$CZ54,"")</f>
        <v/>
      </c>
      <c r="V150" s="18" t="str">
        <f>IFERROR(V54*$CZ54,"")</f>
        <v/>
      </c>
      <c r="W150" s="18" t="str">
        <f>IFERROR(W54*$CZ54,"")</f>
        <v/>
      </c>
      <c r="X150" s="18" t="str">
        <f>IFERROR(X54*$CZ54,"")</f>
        <v/>
      </c>
      <c r="Y150" s="18" t="str">
        <f>IFERROR(Y54*$CZ54,"")</f>
        <v/>
      </c>
      <c r="Z150" s="18" t="str">
        <f>IFERROR(Z54*$CZ54,"")</f>
        <v/>
      </c>
      <c r="AA150" s="18" t="str">
        <f>IFERROR(AA54*$CZ54,"")</f>
        <v/>
      </c>
      <c r="AB150" s="18" t="str">
        <f>IFERROR(AB54*$CZ54,"")</f>
        <v/>
      </c>
      <c r="AC150" s="18" t="str">
        <f>IFERROR(AC54*$CZ54,"")</f>
        <v/>
      </c>
      <c r="AD150" s="18" t="str">
        <f>IFERROR(AD54*$CZ54,"")</f>
        <v/>
      </c>
      <c r="AE150" s="18" t="str">
        <f>IFERROR(AE54*$CZ54,"")</f>
        <v/>
      </c>
      <c r="AF150" s="18" t="str">
        <f>IFERROR(AF54*$CZ54,"")</f>
        <v/>
      </c>
      <c r="AG150" s="18" t="str">
        <f>IFERROR(AG54*$CZ54,"")</f>
        <v/>
      </c>
      <c r="AH150" s="18" t="str">
        <f>IFERROR(AH54*$CZ54,"")</f>
        <v/>
      </c>
      <c r="AI150" s="18" t="str">
        <f>IFERROR(AI54*$CZ54,"")</f>
        <v/>
      </c>
      <c r="AJ150" s="18" t="str">
        <f>IFERROR(AJ54*$CZ54,"")</f>
        <v/>
      </c>
      <c r="AK150" s="18" t="str">
        <f>IFERROR(AK54*$CZ54,"")</f>
        <v/>
      </c>
      <c r="AL150" s="18" t="str">
        <f>IFERROR(AL54*$CZ54,"")</f>
        <v/>
      </c>
      <c r="AM150" s="18" t="str">
        <f>IFERROR(AM54*$CZ54,"")</f>
        <v/>
      </c>
      <c r="AN150" s="18" t="str">
        <f>IFERROR(AN54*$CZ54,"")</f>
        <v/>
      </c>
      <c r="AO150" s="18" t="str">
        <f>IFERROR(AO54*$CZ54,"")</f>
        <v/>
      </c>
      <c r="AP150" s="18" t="str">
        <f>IFERROR(AP54*$CZ54,"")</f>
        <v/>
      </c>
      <c r="AQ150" s="18" t="str">
        <f>IFERROR(AQ54*$CZ54,"")</f>
        <v/>
      </c>
      <c r="AR150" s="18" t="str">
        <f>IFERROR(AR54*$CZ54,"")</f>
        <v/>
      </c>
      <c r="AS150" s="18" t="str">
        <f>IFERROR(AS54*$CZ54,"")</f>
        <v/>
      </c>
      <c r="AT150" s="18" t="str">
        <f>IFERROR(AT54*$CZ54,"")</f>
        <v/>
      </c>
      <c r="AU150" s="18" t="str">
        <f>IFERROR(AU54*$CZ54,"")</f>
        <v/>
      </c>
      <c r="AV150" s="18" t="str">
        <f>IFERROR(AV54*$CZ54,"")</f>
        <v/>
      </c>
      <c r="AW150" s="18" t="str">
        <f>IFERROR(AW54*$CZ54,"")</f>
        <v/>
      </c>
      <c r="AX150" s="18" t="str">
        <f>IFERROR(AX54*$CZ54,"")</f>
        <v/>
      </c>
      <c r="AY150" s="18" t="str">
        <f>IFERROR(AY54*$CZ54,"")</f>
        <v/>
      </c>
      <c r="AZ150" s="18" t="str">
        <f>IFERROR(AZ54*$CZ54,"")</f>
        <v/>
      </c>
      <c r="BA150" s="18" t="str">
        <f>IFERROR(BA54*$CZ54,"")</f>
        <v/>
      </c>
      <c r="BB150" s="18" t="str">
        <f>IFERROR(BB54*$CZ54,"")</f>
        <v/>
      </c>
      <c r="BC150" s="18" t="str">
        <f>IFERROR(BC54*$CZ54,"")</f>
        <v/>
      </c>
      <c r="BD150" s="18" t="str">
        <f>IFERROR(BD54*$CZ54,"")</f>
        <v/>
      </c>
      <c r="BE150" s="18" t="str">
        <f>IFERROR(BE54*$CZ54,"")</f>
        <v/>
      </c>
      <c r="BF150" s="18" t="str">
        <f>IFERROR(BF54*$CZ54,"")</f>
        <v/>
      </c>
      <c r="BG150" s="18" t="str">
        <f>IFERROR(BG54*$CZ54,"")</f>
        <v/>
      </c>
      <c r="BH150" s="18" t="str">
        <f>IFERROR(BH54*$CZ54,"")</f>
        <v/>
      </c>
      <c r="BI150" s="18" t="str">
        <f>IFERROR(BI54*$CZ54,"")</f>
        <v/>
      </c>
      <c r="BJ150" s="18" t="str">
        <f>IFERROR(BJ54*$CZ54,"")</f>
        <v/>
      </c>
      <c r="BK150" s="18" t="str">
        <f>IFERROR(BK54*$CZ54,"")</f>
        <v/>
      </c>
      <c r="BL150" s="18" t="str">
        <f>IFERROR(BL54*$CZ54,"")</f>
        <v/>
      </c>
      <c r="BM150" s="18" t="str">
        <f>IFERROR(BM54*$CZ54,"")</f>
        <v/>
      </c>
      <c r="BN150" s="18" t="str">
        <f>IFERROR(BN54*$CZ54,"")</f>
        <v/>
      </c>
      <c r="BO150" s="18" t="str">
        <f>IFERROR(BO54*$CZ54,"")</f>
        <v/>
      </c>
      <c r="BP150" s="18" t="str">
        <f>IFERROR(BP54*$CZ54,"")</f>
        <v/>
      </c>
      <c r="BQ150" s="18" t="str">
        <f>IFERROR(BQ54*$CZ54,"")</f>
        <v/>
      </c>
      <c r="BR150" s="18" t="str">
        <f>IFERROR(BR54*$CZ54,"")</f>
        <v/>
      </c>
      <c r="BS150" s="18" t="str">
        <f>IFERROR(BS54*$CZ54,"")</f>
        <v/>
      </c>
      <c r="BT150" s="18" t="str">
        <f>IFERROR(BT54*$CZ54,"")</f>
        <v/>
      </c>
      <c r="BU150" s="18" t="str">
        <f>IFERROR(BU54*$CZ54,"")</f>
        <v/>
      </c>
      <c r="BV150" s="18" t="str">
        <f>IFERROR(BV54*$CZ54,"")</f>
        <v/>
      </c>
      <c r="BW150" s="18" t="str">
        <f>IFERROR(BW54*$CZ54,"")</f>
        <v/>
      </c>
      <c r="BX150" s="18" t="str">
        <f>IFERROR(BX54*$CZ54,"")</f>
        <v/>
      </c>
      <c r="BY150" s="18" t="str">
        <f>IFERROR(BY54*$CZ54,"")</f>
        <v/>
      </c>
      <c r="BZ150" s="18" t="str">
        <f>IFERROR(BZ54*$CZ54,"")</f>
        <v/>
      </c>
      <c r="CA150" s="18" t="str">
        <f>IFERROR(CA54*$CZ54,"")</f>
        <v/>
      </c>
      <c r="CB150" s="18" t="str">
        <f>IFERROR(CB54*$CZ54,"")</f>
        <v/>
      </c>
      <c r="CC150" s="18" t="str">
        <f>IFERROR(CC54*$CZ54,"")</f>
        <v/>
      </c>
      <c r="CD150" s="18" t="str">
        <f>IFERROR(CD54*$CZ54,"")</f>
        <v/>
      </c>
      <c r="CE150" s="18" t="str">
        <f>IFERROR(CE54*$CZ54,"")</f>
        <v/>
      </c>
      <c r="CF150" s="18" t="str">
        <f>IFERROR(CF54*$CZ54,"")</f>
        <v/>
      </c>
      <c r="CG150" s="18" t="str">
        <f>IFERROR(CG54*$CZ54,"")</f>
        <v/>
      </c>
      <c r="CH150" s="18" t="str">
        <f>IFERROR(CH54*$CZ54,"")</f>
        <v/>
      </c>
      <c r="CI150" s="18" t="str">
        <f>IFERROR(CI54*$CZ54,"")</f>
        <v/>
      </c>
      <c r="CJ150" s="18" t="str">
        <f>IFERROR(CJ54*$CZ54,"")</f>
        <v/>
      </c>
      <c r="CK150" s="18" t="str">
        <f>IFERROR(CK54*$CZ54,"")</f>
        <v/>
      </c>
      <c r="CL150" s="18" t="str">
        <f>IFERROR(CL54*$CZ54,"")</f>
        <v/>
      </c>
      <c r="CM150" s="18" t="str">
        <f>IFERROR(CM54*$CZ54,"")</f>
        <v/>
      </c>
      <c r="CN150" s="18" t="str">
        <f>IFERROR(CN54*$CZ54,"")</f>
        <v/>
      </c>
      <c r="CO150" s="18" t="str">
        <f>IFERROR(CO54*$CZ54,"")</f>
        <v/>
      </c>
      <c r="CP150" s="18" t="str">
        <f>IFERROR(CP54*$CZ54,"")</f>
        <v/>
      </c>
      <c r="CQ150" s="18" t="str">
        <f>IFERROR(CQ54*$CZ54,"")</f>
        <v/>
      </c>
      <c r="CR150" s="18" t="str">
        <f>IFERROR(CR54*$CZ54,"")</f>
        <v/>
      </c>
      <c r="CS150" s="18" t="str">
        <f>IFERROR(CS54*$CZ54,"")</f>
        <v/>
      </c>
      <c r="CT150" s="18" t="str">
        <f>IFERROR(CT54*$CZ54,"")</f>
        <v/>
      </c>
      <c r="CU150" s="18" t="str">
        <f>IFERROR(CU54*$CZ54,"")</f>
        <v/>
      </c>
      <c r="CV150" s="18" t="str">
        <f>IFERROR(CV54*$CZ54,"")</f>
        <v/>
      </c>
      <c r="CW150" s="18" t="str">
        <f>IFERROR(CW54*$CZ54,"")</f>
        <v/>
      </c>
      <c r="CX150" s="18" t="str">
        <f>IFERROR(CX54*$CZ54,"")</f>
        <v/>
      </c>
      <c r="CY150" s="23">
        <f t="shared" si="36"/>
        <v>999999.99999999988</v>
      </c>
      <c r="CZ150" s="23">
        <f t="shared" si="37"/>
        <v>0</v>
      </c>
      <c r="DA150" s="22">
        <f t="shared" si="38"/>
        <v>0.99999999999999989</v>
      </c>
    </row>
    <row r="151" spans="1:105" ht="30" outlineLevel="1" x14ac:dyDescent="0.25">
      <c r="A151" s="3" t="str">
        <f>A22</f>
        <v>J11</v>
      </c>
      <c r="B151" s="3" t="str">
        <f>B22</f>
        <v>EPP15</v>
      </c>
      <c r="C151" s="66" t="str">
        <f>C22</f>
        <v>Highways</v>
      </c>
      <c r="D151" s="3" t="str">
        <f>D22</f>
        <v>Junction 11 – B1393 High Road / Bury Lane Roundabout, Epping</v>
      </c>
      <c r="E151" s="3" t="str">
        <f>E22</f>
        <v>Roundabout junction</v>
      </c>
      <c r="F151" s="3">
        <f>F22</f>
        <v>0</v>
      </c>
      <c r="G151" s="43">
        <v>1000000</v>
      </c>
      <c r="H151" s="18" t="str">
        <f>IFERROR(H55*$CZ55,"")</f>
        <v/>
      </c>
      <c r="I151" s="18" t="str">
        <f>IFERROR(I55*$CZ55,"")</f>
        <v/>
      </c>
      <c r="J151" s="18" t="str">
        <f>IFERROR(J55*$CZ55,"")</f>
        <v/>
      </c>
      <c r="K151" s="18">
        <f>IFERROR(K55*$CZ55,"")</f>
        <v>154639.17525773196</v>
      </c>
      <c r="L151" s="18">
        <f>IFERROR(L55*$CZ55,"")</f>
        <v>171821.30584192439</v>
      </c>
      <c r="M151" s="18">
        <f>IFERROR(M55*$CZ55,"")</f>
        <v>30584.192439862542</v>
      </c>
      <c r="N151" s="18">
        <f>IFERROR(N55*$CZ55,"")</f>
        <v>11683.848797250857</v>
      </c>
      <c r="O151" s="18">
        <f>IFERROR(O55*$CZ55,"")</f>
        <v>14776.632302405496</v>
      </c>
      <c r="P151" s="18">
        <f>IFERROR(P55*$CZ55,"")</f>
        <v>16151.202749140892</v>
      </c>
      <c r="Q151" s="18">
        <f>IFERROR(Q55*$CZ55,"")</f>
        <v>10652.920962199312</v>
      </c>
      <c r="R151" s="18">
        <f>IFERROR(R55*$CZ55,"")</f>
        <v>15120.274914089347</v>
      </c>
      <c r="S151" s="18">
        <f>IFERROR(S55*$CZ55,"")</f>
        <v>17182.130584192437</v>
      </c>
      <c r="T151" s="18" t="str">
        <f>IFERROR(T55*$CZ55,"")</f>
        <v/>
      </c>
      <c r="U151" s="18" t="str">
        <f>IFERROR(U55*$CZ55,"")</f>
        <v/>
      </c>
      <c r="V151" s="18" t="str">
        <f>IFERROR(V55*$CZ55,"")</f>
        <v/>
      </c>
      <c r="W151" s="18" t="str">
        <f>IFERROR(W55*$CZ55,"")</f>
        <v/>
      </c>
      <c r="X151" s="18" t="str">
        <f>IFERROR(X55*$CZ55,"")</f>
        <v/>
      </c>
      <c r="Y151" s="18" t="str">
        <f>IFERROR(Y55*$CZ55,"")</f>
        <v/>
      </c>
      <c r="Z151" s="18" t="str">
        <f>IFERROR(Z55*$CZ55,"")</f>
        <v/>
      </c>
      <c r="AA151" s="18" t="str">
        <f>IFERROR(AA55*$CZ55,"")</f>
        <v/>
      </c>
      <c r="AB151" s="18" t="str">
        <f>IFERROR(AB55*$CZ55,"")</f>
        <v/>
      </c>
      <c r="AC151" s="18" t="str">
        <f>IFERROR(AC55*$CZ55,"")</f>
        <v/>
      </c>
      <c r="AD151" s="18" t="str">
        <f>IFERROR(AD55*$CZ55,"")</f>
        <v/>
      </c>
      <c r="AE151" s="18" t="str">
        <f>IFERROR(AE55*$CZ55,"")</f>
        <v/>
      </c>
      <c r="AF151" s="18" t="str">
        <f>IFERROR(AF55*$CZ55,"")</f>
        <v/>
      </c>
      <c r="AG151" s="18" t="str">
        <f>IFERROR(AG55*$CZ55,"")</f>
        <v/>
      </c>
      <c r="AH151" s="18" t="str">
        <f>IFERROR(AH55*$CZ55,"")</f>
        <v/>
      </c>
      <c r="AI151" s="18" t="str">
        <f>IFERROR(AI55*$CZ55,"")</f>
        <v/>
      </c>
      <c r="AJ151" s="18" t="str">
        <f>IFERROR(AJ55*$CZ55,"")</f>
        <v/>
      </c>
      <c r="AK151" s="18" t="str">
        <f>IFERROR(AK55*$CZ55,"")</f>
        <v/>
      </c>
      <c r="AL151" s="18" t="str">
        <f>IFERROR(AL55*$CZ55,"")</f>
        <v/>
      </c>
      <c r="AM151" s="18" t="str">
        <f>IFERROR(AM55*$CZ55,"")</f>
        <v/>
      </c>
      <c r="AN151" s="18" t="str">
        <f>IFERROR(AN55*$CZ55,"")</f>
        <v/>
      </c>
      <c r="AO151" s="18" t="str">
        <f>IFERROR(AO55*$CZ55,"")</f>
        <v/>
      </c>
      <c r="AP151" s="18" t="str">
        <f>IFERROR(AP55*$CZ55,"")</f>
        <v/>
      </c>
      <c r="AQ151" s="18" t="str">
        <f>IFERROR(AQ55*$CZ55,"")</f>
        <v/>
      </c>
      <c r="AR151" s="18" t="str">
        <f>IFERROR(AR55*$CZ55,"")</f>
        <v/>
      </c>
      <c r="AS151" s="18" t="str">
        <f>IFERROR(AS55*$CZ55,"")</f>
        <v/>
      </c>
      <c r="AT151" s="18" t="str">
        <f>IFERROR(AT55*$CZ55,"")</f>
        <v/>
      </c>
      <c r="AU151" s="18" t="str">
        <f>IFERROR(AU55*$CZ55,"")</f>
        <v/>
      </c>
      <c r="AV151" s="18" t="str">
        <f>IFERROR(AV55*$CZ55,"")</f>
        <v/>
      </c>
      <c r="AW151" s="18" t="str">
        <f>IFERROR(AW55*$CZ55,"")</f>
        <v/>
      </c>
      <c r="AX151" s="18" t="str">
        <f>IFERROR(AX55*$CZ55,"")</f>
        <v/>
      </c>
      <c r="AY151" s="18" t="str">
        <f>IFERROR(AY55*$CZ55,"")</f>
        <v/>
      </c>
      <c r="AZ151" s="18" t="str">
        <f>IFERROR(AZ55*$CZ55,"")</f>
        <v/>
      </c>
      <c r="BA151" s="18" t="str">
        <f>IFERROR(BA55*$CZ55,"")</f>
        <v/>
      </c>
      <c r="BB151" s="18" t="str">
        <f>IFERROR(BB55*$CZ55,"")</f>
        <v/>
      </c>
      <c r="BC151" s="18" t="str">
        <f>IFERROR(BC55*$CZ55,"")</f>
        <v/>
      </c>
      <c r="BD151" s="18" t="str">
        <f>IFERROR(BD55*$CZ55,"")</f>
        <v/>
      </c>
      <c r="BE151" s="18" t="str">
        <f>IFERROR(BE55*$CZ55,"")</f>
        <v/>
      </c>
      <c r="BF151" s="18" t="str">
        <f>IFERROR(BF55*$CZ55,"")</f>
        <v/>
      </c>
      <c r="BG151" s="18" t="str">
        <f>IFERROR(BG55*$CZ55,"")</f>
        <v/>
      </c>
      <c r="BH151" s="18" t="str">
        <f>IFERROR(BH55*$CZ55,"")</f>
        <v/>
      </c>
      <c r="BI151" s="18">
        <f>IFERROR(BI55*$CZ55,"")</f>
        <v>76632.302405498282</v>
      </c>
      <c r="BJ151" s="18">
        <f>IFERROR(BJ55*$CZ55,"")</f>
        <v>7216.494845360824</v>
      </c>
      <c r="BK151" s="18">
        <f>IFERROR(BK55*$CZ55,"")</f>
        <v>250171.82130584191</v>
      </c>
      <c r="BL151" s="18">
        <f>IFERROR(BL55*$CZ55,"")</f>
        <v>9278.350515463917</v>
      </c>
      <c r="BM151" s="18">
        <f>IFERROR(BM55*$CZ55,"")</f>
        <v>17525.773195876289</v>
      </c>
      <c r="BN151" s="18">
        <f>IFERROR(BN55*$CZ55,"")</f>
        <v>137457.04467353949</v>
      </c>
      <c r="BO151" s="18" t="str">
        <f>IFERROR(BO55*$CZ55,"")</f>
        <v/>
      </c>
      <c r="BP151" s="18" t="str">
        <f>IFERROR(BP55*$CZ55,"")</f>
        <v/>
      </c>
      <c r="BQ151" s="18" t="str">
        <f>IFERROR(BQ55*$CZ55,"")</f>
        <v/>
      </c>
      <c r="BR151" s="18" t="str">
        <f>IFERROR(BR55*$CZ55,"")</f>
        <v/>
      </c>
      <c r="BS151" s="18" t="str">
        <f>IFERROR(BS55*$CZ55,"")</f>
        <v/>
      </c>
      <c r="BT151" s="18" t="str">
        <f>IFERROR(BT55*$CZ55,"")</f>
        <v/>
      </c>
      <c r="BU151" s="18" t="str">
        <f>IFERROR(BU55*$CZ55,"")</f>
        <v/>
      </c>
      <c r="BV151" s="18" t="str">
        <f>IFERROR(BV55*$CZ55,"")</f>
        <v/>
      </c>
      <c r="BW151" s="18" t="str">
        <f>IFERROR(BW55*$CZ55,"")</f>
        <v/>
      </c>
      <c r="BX151" s="18" t="str">
        <f>IFERROR(BX55*$CZ55,"")</f>
        <v/>
      </c>
      <c r="BY151" s="18" t="str">
        <f>IFERROR(BY55*$CZ55,"")</f>
        <v/>
      </c>
      <c r="BZ151" s="18" t="str">
        <f>IFERROR(BZ55*$CZ55,"")</f>
        <v/>
      </c>
      <c r="CA151" s="18" t="str">
        <f>IFERROR(CA55*$CZ55,"")</f>
        <v/>
      </c>
      <c r="CB151" s="18" t="str">
        <f>IFERROR(CB55*$CZ55,"")</f>
        <v/>
      </c>
      <c r="CC151" s="18" t="str">
        <f>IFERROR(CC55*$CZ55,"")</f>
        <v/>
      </c>
      <c r="CD151" s="18" t="str">
        <f>IFERROR(CD55*$CZ55,"")</f>
        <v/>
      </c>
      <c r="CE151" s="18" t="str">
        <f>IFERROR(CE55*$CZ55,"")</f>
        <v/>
      </c>
      <c r="CF151" s="18" t="str">
        <f>IFERROR(CF55*$CZ55,"")</f>
        <v/>
      </c>
      <c r="CG151" s="18" t="str">
        <f>IFERROR(CG55*$CZ55,"")</f>
        <v/>
      </c>
      <c r="CH151" s="18" t="str">
        <f>IFERROR(CH55*$CZ55,"")</f>
        <v/>
      </c>
      <c r="CI151" s="18" t="str">
        <f>IFERROR(CI55*$CZ55,"")</f>
        <v/>
      </c>
      <c r="CJ151" s="18" t="str">
        <f>IFERROR(CJ55*$CZ55,"")</f>
        <v/>
      </c>
      <c r="CK151" s="18">
        <f>IFERROR(CK55*$CZ55,"")</f>
        <v>42611.683848797249</v>
      </c>
      <c r="CL151" s="18">
        <f>IFERROR(CL55*$CZ55,"")</f>
        <v>16494.84536082474</v>
      </c>
      <c r="CM151" s="18" t="str">
        <f>IFERROR(CM55*$CZ55,"")</f>
        <v/>
      </c>
      <c r="CN151" s="18" t="str">
        <f>IFERROR(CN55*$CZ55,"")</f>
        <v/>
      </c>
      <c r="CO151" s="18" t="str">
        <f>IFERROR(CO55*$CZ55,"")</f>
        <v/>
      </c>
      <c r="CP151" s="18" t="str">
        <f>IFERROR(CP55*$CZ55,"")</f>
        <v/>
      </c>
      <c r="CQ151" s="18" t="str">
        <f>IFERROR(CQ55*$CZ55,"")</f>
        <v/>
      </c>
      <c r="CR151" s="18" t="str">
        <f>IFERROR(CR55*$CZ55,"")</f>
        <v/>
      </c>
      <c r="CS151" s="18" t="str">
        <f>IFERROR(CS55*$CZ55,"")</f>
        <v/>
      </c>
      <c r="CT151" s="18" t="str">
        <f>IFERROR(CT55*$CZ55,"")</f>
        <v/>
      </c>
      <c r="CU151" s="18" t="str">
        <f>IFERROR(CU55*$CZ55,"")</f>
        <v/>
      </c>
      <c r="CV151" s="18" t="str">
        <f>IFERROR(CV55*$CZ55,"")</f>
        <v/>
      </c>
      <c r="CW151" s="18" t="str">
        <f>IFERROR(CW55*$CZ55,"")</f>
        <v/>
      </c>
      <c r="CX151" s="18" t="str">
        <f>IFERROR(CX55*$CZ55,"")</f>
        <v/>
      </c>
      <c r="CY151" s="23">
        <f t="shared" si="36"/>
        <v>999999.99999999988</v>
      </c>
      <c r="CZ151" s="23">
        <f t="shared" si="37"/>
        <v>0</v>
      </c>
      <c r="DA151" s="22">
        <f t="shared" si="38"/>
        <v>0.99999999999999989</v>
      </c>
    </row>
    <row r="152" spans="1:105" ht="30" outlineLevel="1" x14ac:dyDescent="0.25">
      <c r="A152" s="3" t="str">
        <f>A23</f>
        <v>J13</v>
      </c>
      <c r="B152" s="3" t="str">
        <f>B23</f>
        <v>ONG4</v>
      </c>
      <c r="C152" s="66" t="str">
        <f>C23</f>
        <v>Highways</v>
      </c>
      <c r="D152" s="3" t="str">
        <f>D23</f>
        <v>Junction 13 – A113 Coopers Hill / Brentwood Road Roundabout, Marden Ash / Ongar</v>
      </c>
      <c r="E152" s="3" t="str">
        <f>E23</f>
        <v>Roundabout junction</v>
      </c>
      <c r="F152" s="3">
        <f>F23</f>
        <v>0</v>
      </c>
      <c r="G152" s="43">
        <v>1000000</v>
      </c>
      <c r="H152" s="18" t="str">
        <f>IFERROR(H56*$CZ56,"")</f>
        <v/>
      </c>
      <c r="I152" s="18" t="str">
        <f>IFERROR(I56*$CZ56,"")</f>
        <v/>
      </c>
      <c r="J152" s="18" t="str">
        <f>IFERROR(J56*$CZ56,"")</f>
        <v/>
      </c>
      <c r="K152" s="18" t="str">
        <f>IFERROR(K56*$CZ56,"")</f>
        <v/>
      </c>
      <c r="L152" s="18" t="str">
        <f>IFERROR(L56*$CZ56,"")</f>
        <v/>
      </c>
      <c r="M152" s="18" t="str">
        <f>IFERROR(M56*$CZ56,"")</f>
        <v/>
      </c>
      <c r="N152" s="18" t="str">
        <f>IFERROR(N56*$CZ56,"")</f>
        <v/>
      </c>
      <c r="O152" s="18" t="str">
        <f>IFERROR(O56*$CZ56,"")</f>
        <v/>
      </c>
      <c r="P152" s="18" t="str">
        <f>IFERROR(P56*$CZ56,"")</f>
        <v/>
      </c>
      <c r="Q152" s="18" t="str">
        <f>IFERROR(Q56*$CZ56,"")</f>
        <v/>
      </c>
      <c r="R152" s="18" t="str">
        <f>IFERROR(R56*$CZ56,"")</f>
        <v/>
      </c>
      <c r="S152" s="18" t="str">
        <f>IFERROR(S56*$CZ56,"")</f>
        <v/>
      </c>
      <c r="T152" s="18" t="str">
        <f>IFERROR(T56*$CZ56,"")</f>
        <v/>
      </c>
      <c r="U152" s="18" t="str">
        <f>IFERROR(U56*$CZ56,"")</f>
        <v/>
      </c>
      <c r="V152" s="18" t="str">
        <f>IFERROR(V56*$CZ56,"")</f>
        <v/>
      </c>
      <c r="W152" s="18" t="str">
        <f>IFERROR(W56*$CZ56,"")</f>
        <v/>
      </c>
      <c r="X152" s="18" t="str">
        <f>IFERROR(X56*$CZ56,"")</f>
        <v/>
      </c>
      <c r="Y152" s="18" t="str">
        <f>IFERROR(Y56*$CZ56,"")</f>
        <v/>
      </c>
      <c r="Z152" s="18" t="str">
        <f>IFERROR(Z56*$CZ56,"")</f>
        <v/>
      </c>
      <c r="AA152" s="18" t="str">
        <f>IFERROR(AA56*$CZ56,"")</f>
        <v/>
      </c>
      <c r="AB152" s="18" t="str">
        <f>IFERROR(AB56*$CZ56,"")</f>
        <v/>
      </c>
      <c r="AC152" s="18" t="str">
        <f>IFERROR(AC56*$CZ56,"")</f>
        <v/>
      </c>
      <c r="AD152" s="18" t="str">
        <f>IFERROR(AD56*$CZ56,"")</f>
        <v/>
      </c>
      <c r="AE152" s="18" t="str">
        <f>IFERROR(AE56*$CZ56,"")</f>
        <v/>
      </c>
      <c r="AF152" s="18" t="str">
        <f>IFERROR(AF56*$CZ56,"")</f>
        <v/>
      </c>
      <c r="AG152" s="18" t="str">
        <f>IFERROR(AG56*$CZ56,"")</f>
        <v/>
      </c>
      <c r="AH152" s="18" t="str">
        <f>IFERROR(AH56*$CZ56,"")</f>
        <v/>
      </c>
      <c r="AI152" s="18" t="str">
        <f>IFERROR(AI56*$CZ56,"")</f>
        <v/>
      </c>
      <c r="AJ152" s="18" t="str">
        <f>IFERROR(AJ56*$CZ56,"")</f>
        <v/>
      </c>
      <c r="AK152" s="18" t="str">
        <f>IFERROR(AK56*$CZ56,"")</f>
        <v/>
      </c>
      <c r="AL152" s="18" t="str">
        <f>IFERROR(AL56*$CZ56,"")</f>
        <v/>
      </c>
      <c r="AM152" s="18" t="str">
        <f>IFERROR(AM56*$CZ56,"")</f>
        <v/>
      </c>
      <c r="AN152" s="18" t="str">
        <f>IFERROR(AN56*$CZ56,"")</f>
        <v/>
      </c>
      <c r="AO152" s="18" t="str">
        <f>IFERROR(AO56*$CZ56,"")</f>
        <v/>
      </c>
      <c r="AP152" s="18" t="str">
        <f>IFERROR(AP56*$CZ56,"")</f>
        <v/>
      </c>
      <c r="AQ152" s="18" t="str">
        <f>IFERROR(AQ56*$CZ56,"")</f>
        <v/>
      </c>
      <c r="AR152" s="18" t="str">
        <f>IFERROR(AR56*$CZ56,"")</f>
        <v/>
      </c>
      <c r="AS152" s="18" t="str">
        <f>IFERROR(AS56*$CZ56,"")</f>
        <v/>
      </c>
      <c r="AT152" s="18" t="str">
        <f>IFERROR(AT56*$CZ56,"")</f>
        <v/>
      </c>
      <c r="AU152" s="18" t="str">
        <f>IFERROR(AU56*$CZ56,"")</f>
        <v/>
      </c>
      <c r="AV152" s="18" t="str">
        <f>IFERROR(AV56*$CZ56,"")</f>
        <v/>
      </c>
      <c r="AW152" s="18" t="str">
        <f>IFERROR(AW56*$CZ56,"")</f>
        <v/>
      </c>
      <c r="AX152" s="18">
        <f>IFERROR(AX56*$CZ56,"")</f>
        <v>175531.91489361704</v>
      </c>
      <c r="AY152" s="18">
        <f>IFERROR(AY56*$CZ56,"")</f>
        <v>239361.70212765958</v>
      </c>
      <c r="AZ152" s="18">
        <f>IFERROR(AZ56*$CZ56,"")</f>
        <v>47872.340425531918</v>
      </c>
      <c r="BA152" s="18">
        <f>IFERROR(BA56*$CZ56,"")</f>
        <v>289007.09219858155</v>
      </c>
      <c r="BB152" s="18">
        <f>IFERROR(BB56*$CZ56,"")</f>
        <v>189716.3120567376</v>
      </c>
      <c r="BC152" s="18">
        <f>IFERROR(BC56*$CZ56,"")</f>
        <v>58510.638297872341</v>
      </c>
      <c r="BD152" s="18" t="str">
        <f>IFERROR(BD56*$CZ56,"")</f>
        <v/>
      </c>
      <c r="BE152" s="18" t="str">
        <f>IFERROR(BE56*$CZ56,"")</f>
        <v/>
      </c>
      <c r="BF152" s="18" t="str">
        <f>IFERROR(BF56*$CZ56,"")</f>
        <v/>
      </c>
      <c r="BG152" s="18" t="str">
        <f>IFERROR(BG56*$CZ56,"")</f>
        <v/>
      </c>
      <c r="BH152" s="18" t="str">
        <f>IFERROR(BH56*$CZ56,"")</f>
        <v/>
      </c>
      <c r="BI152" s="18" t="str">
        <f>IFERROR(BI56*$CZ56,"")</f>
        <v/>
      </c>
      <c r="BJ152" s="18" t="str">
        <f>IFERROR(BJ56*$CZ56,"")</f>
        <v/>
      </c>
      <c r="BK152" s="18" t="str">
        <f>IFERROR(BK56*$CZ56,"")</f>
        <v/>
      </c>
      <c r="BL152" s="18" t="str">
        <f>IFERROR(BL56*$CZ56,"")</f>
        <v/>
      </c>
      <c r="BM152" s="18" t="str">
        <f>IFERROR(BM56*$CZ56,"")</f>
        <v/>
      </c>
      <c r="BN152" s="18" t="str">
        <f>IFERROR(BN56*$CZ56,"")</f>
        <v/>
      </c>
      <c r="BO152" s="18" t="str">
        <f>IFERROR(BO56*$CZ56,"")</f>
        <v/>
      </c>
      <c r="BP152" s="18" t="str">
        <f>IFERROR(BP56*$CZ56,"")</f>
        <v/>
      </c>
      <c r="BQ152" s="18" t="str">
        <f>IFERROR(BQ56*$CZ56,"")</f>
        <v/>
      </c>
      <c r="BR152" s="18" t="str">
        <f>IFERROR(BR56*$CZ56,"")</f>
        <v/>
      </c>
      <c r="BS152" s="18" t="str">
        <f>IFERROR(BS56*$CZ56,"")</f>
        <v/>
      </c>
      <c r="BT152" s="18" t="str">
        <f>IFERROR(BT56*$CZ56,"")</f>
        <v/>
      </c>
      <c r="BU152" s="18" t="str">
        <f>IFERROR(BU56*$CZ56,"")</f>
        <v/>
      </c>
      <c r="BV152" s="18" t="str">
        <f>IFERROR(BV56*$CZ56,"")</f>
        <v/>
      </c>
      <c r="BW152" s="18" t="str">
        <f>IFERROR(BW56*$CZ56,"")</f>
        <v/>
      </c>
      <c r="BX152" s="18" t="str">
        <f>IFERROR(BX56*$CZ56,"")</f>
        <v/>
      </c>
      <c r="BY152" s="18" t="str">
        <f>IFERROR(BY56*$CZ56,"")</f>
        <v/>
      </c>
      <c r="BZ152" s="18" t="str">
        <f>IFERROR(BZ56*$CZ56,"")</f>
        <v/>
      </c>
      <c r="CA152" s="18" t="str">
        <f>IFERROR(CA56*$CZ56,"")</f>
        <v/>
      </c>
      <c r="CB152" s="18" t="str">
        <f>IFERROR(CB56*$CZ56,"")</f>
        <v/>
      </c>
      <c r="CC152" s="18" t="str">
        <f>IFERROR(CC56*$CZ56,"")</f>
        <v/>
      </c>
      <c r="CD152" s="18" t="str">
        <f>IFERROR(CD56*$CZ56,"")</f>
        <v/>
      </c>
      <c r="CE152" s="18" t="str">
        <f>IFERROR(CE56*$CZ56,"")</f>
        <v/>
      </c>
      <c r="CF152" s="18" t="str">
        <f>IFERROR(CF56*$CZ56,"")</f>
        <v/>
      </c>
      <c r="CG152" s="18" t="str">
        <f>IFERROR(CG56*$CZ56,"")</f>
        <v/>
      </c>
      <c r="CH152" s="18" t="str">
        <f>IFERROR(CH56*$CZ56,"")</f>
        <v/>
      </c>
      <c r="CI152" s="18" t="str">
        <f>IFERROR(CI56*$CZ56,"")</f>
        <v/>
      </c>
      <c r="CJ152" s="18" t="str">
        <f>IFERROR(CJ56*$CZ56,"")</f>
        <v/>
      </c>
      <c r="CK152" s="18" t="str">
        <f>IFERROR(CK56*$CZ56,"")</f>
        <v/>
      </c>
      <c r="CL152" s="18" t="str">
        <f>IFERROR(CL56*$CZ56,"")</f>
        <v/>
      </c>
      <c r="CM152" s="18" t="str">
        <f>IFERROR(CM56*$CZ56,"")</f>
        <v/>
      </c>
      <c r="CN152" s="18" t="str">
        <f>IFERROR(CN56*$CZ56,"")</f>
        <v/>
      </c>
      <c r="CO152" s="18" t="str">
        <f>IFERROR(CO56*$CZ56,"")</f>
        <v/>
      </c>
      <c r="CP152" s="18" t="str">
        <f>IFERROR(CP56*$CZ56,"")</f>
        <v/>
      </c>
      <c r="CQ152" s="18" t="str">
        <f>IFERROR(CQ56*$CZ56,"")</f>
        <v/>
      </c>
      <c r="CR152" s="18" t="str">
        <f>IFERROR(CR56*$CZ56,"")</f>
        <v/>
      </c>
      <c r="CS152" s="18" t="str">
        <f>IFERROR(CS56*$CZ56,"")</f>
        <v/>
      </c>
      <c r="CT152" s="18" t="str">
        <f>IFERROR(CT56*$CZ56,"")</f>
        <v/>
      </c>
      <c r="CU152" s="18" t="str">
        <f>IFERROR(CU56*$CZ56,"")</f>
        <v/>
      </c>
      <c r="CV152" s="18" t="str">
        <f>IFERROR(CV56*$CZ56,"")</f>
        <v/>
      </c>
      <c r="CW152" s="18" t="str">
        <f>IFERROR(CW56*$CZ56,"")</f>
        <v/>
      </c>
      <c r="CX152" s="18" t="str">
        <f>IFERROR(CX56*$CZ56,"")</f>
        <v/>
      </c>
      <c r="CY152" s="23">
        <f t="shared" si="36"/>
        <v>1000000.0000000001</v>
      </c>
      <c r="CZ152" s="23">
        <f t="shared" si="37"/>
        <v>0</v>
      </c>
      <c r="DA152" s="22">
        <f t="shared" si="38"/>
        <v>1.0000000000000002</v>
      </c>
    </row>
    <row r="153" spans="1:105" ht="30" outlineLevel="1" x14ac:dyDescent="0.25">
      <c r="A153" s="3" t="str">
        <f>A24</f>
        <v>J14</v>
      </c>
      <c r="B153" s="3">
        <f>B24</f>
        <v>0</v>
      </c>
      <c r="C153" s="66" t="str">
        <f>C24</f>
        <v>Highways</v>
      </c>
      <c r="D153" s="3" t="str">
        <f>D24</f>
        <v>Junction 14 - A113 Ongar Rd / B172 Abridge Rd, Abridge</v>
      </c>
      <c r="E153" s="3">
        <f>E24</f>
        <v>0</v>
      </c>
      <c r="F153" s="3">
        <f>F24</f>
        <v>0</v>
      </c>
      <c r="G153" s="81">
        <v>1000000</v>
      </c>
      <c r="H153" s="18" t="str">
        <f>IFERROR(H57*$CZ57,"")</f>
        <v/>
      </c>
      <c r="I153" s="18" t="str">
        <f>IFERROR(I57*$CZ57,"")</f>
        <v/>
      </c>
      <c r="J153" s="18" t="str">
        <f>IFERROR(J57*$CZ57,"")</f>
        <v/>
      </c>
      <c r="K153" s="18" t="str">
        <f>IFERROR(K57*$CZ57,"")</f>
        <v/>
      </c>
      <c r="L153" s="18" t="str">
        <f>IFERROR(L57*$CZ57,"")</f>
        <v/>
      </c>
      <c r="M153" s="18" t="str">
        <f>IFERROR(M57*$CZ57,"")</f>
        <v/>
      </c>
      <c r="N153" s="18" t="str">
        <f>IFERROR(N57*$CZ57,"")</f>
        <v/>
      </c>
      <c r="O153" s="18" t="str">
        <f>IFERROR(O57*$CZ57,"")</f>
        <v/>
      </c>
      <c r="P153" s="18" t="str">
        <f>IFERROR(P57*$CZ57,"")</f>
        <v/>
      </c>
      <c r="Q153" s="18" t="str">
        <f>IFERROR(Q57*$CZ57,"")</f>
        <v/>
      </c>
      <c r="R153" s="18" t="str">
        <f>IFERROR(R57*$CZ57,"")</f>
        <v/>
      </c>
      <c r="S153" s="18" t="str">
        <f>IFERROR(S57*$CZ57,"")</f>
        <v/>
      </c>
      <c r="T153" s="18" t="str">
        <f>IFERROR(T57*$CZ57,"")</f>
        <v/>
      </c>
      <c r="U153" s="18" t="str">
        <f>IFERROR(U57*$CZ57,"")</f>
        <v/>
      </c>
      <c r="V153" s="18" t="str">
        <f>IFERROR(V57*$CZ57,"")</f>
        <v/>
      </c>
      <c r="W153" s="18" t="str">
        <f>IFERROR(W57*$CZ57,"")</f>
        <v/>
      </c>
      <c r="X153" s="18" t="str">
        <f>IFERROR(X57*$CZ57,"")</f>
        <v/>
      </c>
      <c r="Y153" s="18" t="str">
        <f>IFERROR(Y57*$CZ57,"")</f>
        <v/>
      </c>
      <c r="Z153" s="18" t="str">
        <f>IFERROR(Z57*$CZ57,"")</f>
        <v/>
      </c>
      <c r="AA153" s="18" t="str">
        <f>IFERROR(AA57*$CZ57,"")</f>
        <v/>
      </c>
      <c r="AB153" s="18" t="str">
        <f>IFERROR(AB57*$CZ57,"")</f>
        <v/>
      </c>
      <c r="AC153" s="18" t="str">
        <f>IFERROR(AC57*$CZ57,"")</f>
        <v/>
      </c>
      <c r="AD153" s="18" t="str">
        <f>IFERROR(AD57*$CZ57,"")</f>
        <v/>
      </c>
      <c r="AE153" s="18" t="str">
        <f>IFERROR(AE57*$CZ57,"")</f>
        <v/>
      </c>
      <c r="AF153" s="18" t="str">
        <f>IFERROR(AF57*$CZ57,"")</f>
        <v/>
      </c>
      <c r="AG153" s="18" t="str">
        <f>IFERROR(AG57*$CZ57,"")</f>
        <v/>
      </c>
      <c r="AH153" s="18" t="str">
        <f>IFERROR(AH57*$CZ57,"")</f>
        <v/>
      </c>
      <c r="AI153" s="18" t="str">
        <f>IFERROR(AI57*$CZ57,"")</f>
        <v/>
      </c>
      <c r="AJ153" s="18" t="str">
        <f>IFERROR(AJ57*$CZ57,"")</f>
        <v/>
      </c>
      <c r="AK153" s="18" t="str">
        <f>IFERROR(AK57*$CZ57,"")</f>
        <v/>
      </c>
      <c r="AL153" s="18" t="str">
        <f>IFERROR(AL57*$CZ57,"")</f>
        <v/>
      </c>
      <c r="AM153" s="18" t="str">
        <f>IFERROR(AM57*$CZ57,"")</f>
        <v/>
      </c>
      <c r="AN153" s="18" t="str">
        <f>IFERROR(AN57*$CZ57,"")</f>
        <v/>
      </c>
      <c r="AO153" s="18" t="str">
        <f>IFERROR(AO57*$CZ57,"")</f>
        <v/>
      </c>
      <c r="AP153" s="18" t="str">
        <f>IFERROR(AP57*$CZ57,"")</f>
        <v/>
      </c>
      <c r="AQ153" s="18" t="str">
        <f>IFERROR(AQ57*$CZ57,"")</f>
        <v/>
      </c>
      <c r="AR153" s="18" t="str">
        <f>IFERROR(AR57*$CZ57,"")</f>
        <v/>
      </c>
      <c r="AS153" s="18" t="str">
        <f>IFERROR(AS57*$CZ57,"")</f>
        <v/>
      </c>
      <c r="AT153" s="18" t="str">
        <f>IFERROR(AT57*$CZ57,"")</f>
        <v/>
      </c>
      <c r="AU153" s="18" t="str">
        <f>IFERROR(AU57*$CZ57,"")</f>
        <v/>
      </c>
      <c r="AV153" s="18" t="str">
        <f>IFERROR(AV57*$CZ57,"")</f>
        <v/>
      </c>
      <c r="AW153" s="18" t="str">
        <f>IFERROR(AW57*$CZ57,"")</f>
        <v/>
      </c>
      <c r="AX153" s="18" t="str">
        <f>IFERROR(AX57*$CZ57,"")</f>
        <v/>
      </c>
      <c r="AY153" s="18" t="str">
        <f>IFERROR(AY57*$CZ57,"")</f>
        <v/>
      </c>
      <c r="AZ153" s="18" t="str">
        <f>IFERROR(AZ57*$CZ57,"")</f>
        <v/>
      </c>
      <c r="BA153" s="18" t="str">
        <f>IFERROR(BA57*$CZ57,"")</f>
        <v/>
      </c>
      <c r="BB153" s="18" t="str">
        <f>IFERROR(BB57*$CZ57,"")</f>
        <v/>
      </c>
      <c r="BC153" s="18" t="str">
        <f>IFERROR(BC57*$CZ57,"")</f>
        <v/>
      </c>
      <c r="BD153" s="18" t="str">
        <f>IFERROR(BD57*$CZ57,"")</f>
        <v/>
      </c>
      <c r="BE153" s="18" t="str">
        <f>IFERROR(BE57*$CZ57,"")</f>
        <v/>
      </c>
      <c r="BF153" s="18" t="str">
        <f>IFERROR(BF57*$CZ57,"")</f>
        <v/>
      </c>
      <c r="BG153" s="18" t="str">
        <f>IFERROR(BG57*$CZ57,"")</f>
        <v/>
      </c>
      <c r="BH153" s="18" t="str">
        <f>IFERROR(BH57*$CZ57,"")</f>
        <v/>
      </c>
      <c r="BI153" s="18" t="str">
        <f>IFERROR(BI57*$CZ57,"")</f>
        <v/>
      </c>
      <c r="BJ153" s="18" t="str">
        <f>IFERROR(BJ57*$CZ57,"")</f>
        <v/>
      </c>
      <c r="BK153" s="18" t="str">
        <f>IFERROR(BK57*$CZ57,"")</f>
        <v/>
      </c>
      <c r="BL153" s="18" t="str">
        <f>IFERROR(BL57*$CZ57,"")</f>
        <v/>
      </c>
      <c r="BM153" s="18" t="str">
        <f>IFERROR(BM57*$CZ57,"")</f>
        <v/>
      </c>
      <c r="BN153" s="18" t="str">
        <f>IFERROR(BN57*$CZ57,"")</f>
        <v/>
      </c>
      <c r="BO153" s="18" t="str">
        <f>IFERROR(BO57*$CZ57,"")</f>
        <v/>
      </c>
      <c r="BP153" s="18" t="str">
        <f>IFERROR(BP57*$CZ57,"")</f>
        <v/>
      </c>
      <c r="BQ153" s="18" t="str">
        <f>IFERROR(BQ57*$CZ57,"")</f>
        <v/>
      </c>
      <c r="BR153" s="18" t="str">
        <f>IFERROR(BR57*$CZ57,"")</f>
        <v/>
      </c>
      <c r="BS153" s="18" t="str">
        <f>IFERROR(BS57*$CZ57,"")</f>
        <v/>
      </c>
      <c r="BT153" s="18" t="str">
        <f>IFERROR(BT57*$CZ57,"")</f>
        <v/>
      </c>
      <c r="BU153" s="18" t="str">
        <f>IFERROR(BU57*$CZ57,"")</f>
        <v/>
      </c>
      <c r="BV153" s="18" t="str">
        <f>IFERROR(BV57*$CZ57,"")</f>
        <v/>
      </c>
      <c r="BW153" s="18" t="str">
        <f>IFERROR(BW57*$CZ57,"")</f>
        <v/>
      </c>
      <c r="BX153" s="18" t="str">
        <f>IFERROR(BX57*$CZ57,"")</f>
        <v/>
      </c>
      <c r="BY153" s="18" t="str">
        <f>IFERROR(BY57*$CZ57,"")</f>
        <v/>
      </c>
      <c r="BZ153" s="18">
        <f>IFERROR(BZ57*$CZ57,"")</f>
        <v>1000000</v>
      </c>
      <c r="CA153" s="18" t="str">
        <f>IFERROR(CA57*$CZ57,"")</f>
        <v/>
      </c>
      <c r="CB153" s="18" t="str">
        <f>IFERROR(CB57*$CZ57,"")</f>
        <v/>
      </c>
      <c r="CC153" s="18" t="str">
        <f>IFERROR(CC57*$CZ57,"")</f>
        <v/>
      </c>
      <c r="CD153" s="18" t="str">
        <f>IFERROR(CD57*$CZ57,"")</f>
        <v/>
      </c>
      <c r="CE153" s="18" t="str">
        <f>IFERROR(CE57*$CZ57,"")</f>
        <v/>
      </c>
      <c r="CF153" s="18" t="str">
        <f>IFERROR(CF57*$CZ57,"")</f>
        <v/>
      </c>
      <c r="CG153" s="18" t="str">
        <f>IFERROR(CG57*$CZ57,"")</f>
        <v/>
      </c>
      <c r="CH153" s="18" t="str">
        <f>IFERROR(CH57*$CZ57,"")</f>
        <v/>
      </c>
      <c r="CI153" s="18" t="str">
        <f>IFERROR(CI57*$CZ57,"")</f>
        <v/>
      </c>
      <c r="CJ153" s="18" t="str">
        <f>IFERROR(CJ57*$CZ57,"")</f>
        <v/>
      </c>
      <c r="CK153" s="18" t="str">
        <f>IFERROR(CK57*$CZ57,"")</f>
        <v/>
      </c>
      <c r="CL153" s="18" t="str">
        <f>IFERROR(CL57*$CZ57,"")</f>
        <v/>
      </c>
      <c r="CM153" s="18" t="str">
        <f>IFERROR(CM57*$CZ57,"")</f>
        <v/>
      </c>
      <c r="CN153" s="18" t="str">
        <f>IFERROR(CN57*$CZ57,"")</f>
        <v/>
      </c>
      <c r="CO153" s="18" t="str">
        <f>IFERROR(CO57*$CZ57,"")</f>
        <v/>
      </c>
      <c r="CP153" s="18" t="str">
        <f>IFERROR(CP57*$CZ57,"")</f>
        <v/>
      </c>
      <c r="CQ153" s="18" t="str">
        <f>IFERROR(CQ57*$CZ57,"")</f>
        <v/>
      </c>
      <c r="CR153" s="18" t="str">
        <f>IFERROR(CR57*$CZ57,"")</f>
        <v/>
      </c>
      <c r="CS153" s="18" t="str">
        <f>IFERROR(CS57*$CZ57,"")</f>
        <v/>
      </c>
      <c r="CT153" s="18" t="str">
        <f>IFERROR(CT57*$CZ57,"")</f>
        <v/>
      </c>
      <c r="CU153" s="18" t="str">
        <f>IFERROR(CU57*$CZ57,"")</f>
        <v/>
      </c>
      <c r="CV153" s="18" t="str">
        <f>IFERROR(CV57*$CZ57,"")</f>
        <v/>
      </c>
      <c r="CW153" s="18" t="str">
        <f>IFERROR(CW57*$CZ57,"")</f>
        <v/>
      </c>
      <c r="CX153" s="18" t="str">
        <f>IFERROR(CX57*$CZ57,"")</f>
        <v/>
      </c>
      <c r="CY153" s="23">
        <f t="shared" si="36"/>
        <v>1000000</v>
      </c>
      <c r="CZ153" s="23">
        <f t="shared" si="37"/>
        <v>0</v>
      </c>
      <c r="DA153" s="22">
        <f t="shared" si="38"/>
        <v>1</v>
      </c>
    </row>
    <row r="154" spans="1:105" ht="30" outlineLevel="1" x14ac:dyDescent="0.25">
      <c r="A154" s="3" t="str">
        <f>A25</f>
        <v>J18</v>
      </c>
      <c r="B154" s="3">
        <f>B25</f>
        <v>0</v>
      </c>
      <c r="C154" s="66" t="str">
        <f>C25</f>
        <v>Highways</v>
      </c>
      <c r="D154" s="3" t="str">
        <f>D25</f>
        <v>Junction 18a/b - A121 Church Hill / A1168 Rectory Lane, Loughton</v>
      </c>
      <c r="E154" s="3">
        <f>E25</f>
        <v>0</v>
      </c>
      <c r="F154" s="3">
        <f>F25</f>
        <v>0</v>
      </c>
      <c r="G154" s="81">
        <v>1000000</v>
      </c>
      <c r="H154" s="18" t="str">
        <f>IFERROR(H58*$CZ58,"")</f>
        <v/>
      </c>
      <c r="I154" s="18" t="str">
        <f>IFERROR(I58*$CZ58,"")</f>
        <v/>
      </c>
      <c r="J154" s="18" t="str">
        <f>IFERROR(J58*$CZ58,"")</f>
        <v/>
      </c>
      <c r="K154" s="18" t="str">
        <f>IFERROR(K58*$CZ58,"")</f>
        <v/>
      </c>
      <c r="L154" s="18" t="str">
        <f>IFERROR(L58*$CZ58,"")</f>
        <v/>
      </c>
      <c r="M154" s="18" t="str">
        <f>IFERROR(M58*$CZ58,"")</f>
        <v/>
      </c>
      <c r="N154" s="18" t="str">
        <f>IFERROR(N58*$CZ58,"")</f>
        <v/>
      </c>
      <c r="O154" s="18" t="str">
        <f>IFERROR(O58*$CZ58,"")</f>
        <v/>
      </c>
      <c r="P154" s="18" t="str">
        <f>IFERROR(P58*$CZ58,"")</f>
        <v/>
      </c>
      <c r="Q154" s="18" t="str">
        <f>IFERROR(Q58*$CZ58,"")</f>
        <v/>
      </c>
      <c r="R154" s="18" t="str">
        <f>IFERROR(R58*$CZ58,"")</f>
        <v/>
      </c>
      <c r="S154" s="18" t="str">
        <f>IFERROR(S58*$CZ58,"")</f>
        <v/>
      </c>
      <c r="T154" s="18" t="str">
        <f>IFERROR(T58*$CZ58,"")</f>
        <v/>
      </c>
      <c r="U154" s="18" t="str">
        <f>IFERROR(U58*$CZ58,"")</f>
        <v/>
      </c>
      <c r="V154" s="18">
        <f>IFERROR(V58*$CZ58,"")</f>
        <v>179153.09446254073</v>
      </c>
      <c r="W154" s="18">
        <f>IFERROR(W58*$CZ58,"")</f>
        <v>208469.05537459283</v>
      </c>
      <c r="X154" s="18" t="str">
        <f>IFERROR(X58*$CZ58,"")</f>
        <v/>
      </c>
      <c r="Y154" s="18">
        <f>IFERROR(Y58*$CZ58,"")</f>
        <v>235613.46362649294</v>
      </c>
      <c r="Z154" s="18">
        <f>IFERROR(Z58*$CZ58,"")</f>
        <v>167209.55483170468</v>
      </c>
      <c r="AA154" s="18" t="str">
        <f>IFERROR(AA58*$CZ58,"")</f>
        <v/>
      </c>
      <c r="AB154" s="18">
        <f>IFERROR(AB58*$CZ58,"")</f>
        <v>21715.526601520087</v>
      </c>
      <c r="AC154" s="18">
        <f>IFERROR(AC58*$CZ58,"")</f>
        <v>31487.513572204127</v>
      </c>
      <c r="AD154" s="18">
        <f>IFERROR(AD58*$CZ58,"")</f>
        <v>120521.17263843649</v>
      </c>
      <c r="AE154" s="18" t="str">
        <f>IFERROR(AE58*$CZ58,"")</f>
        <v/>
      </c>
      <c r="AF154" s="18" t="str">
        <f>IFERROR(AF58*$CZ58,"")</f>
        <v/>
      </c>
      <c r="AG154" s="18" t="str">
        <f>IFERROR(AG58*$CZ58,"")</f>
        <v/>
      </c>
      <c r="AH154" s="18" t="str">
        <f>IFERROR(AH58*$CZ58,"")</f>
        <v/>
      </c>
      <c r="AI154" s="18">
        <f>IFERROR(AI58*$CZ58,"")</f>
        <v>35830.618892508144</v>
      </c>
      <c r="AJ154" s="18" t="str">
        <f>IFERROR(AJ58*$CZ58,"")</f>
        <v/>
      </c>
      <c r="AK154" s="18" t="str">
        <f>IFERROR(AK58*$CZ58,"")</f>
        <v/>
      </c>
      <c r="AL154" s="18" t="str">
        <f>IFERROR(AL58*$CZ58,"")</f>
        <v/>
      </c>
      <c r="AM154" s="18" t="str">
        <f>IFERROR(AM58*$CZ58,"")</f>
        <v/>
      </c>
      <c r="AN154" s="18" t="str">
        <f>IFERROR(AN58*$CZ58,"")</f>
        <v/>
      </c>
      <c r="AO154" s="18" t="str">
        <f>IFERROR(AO58*$CZ58,"")</f>
        <v/>
      </c>
      <c r="AP154" s="18" t="str">
        <f>IFERROR(AP58*$CZ58,"")</f>
        <v/>
      </c>
      <c r="AQ154" s="18" t="str">
        <f>IFERROR(AQ58*$CZ58,"")</f>
        <v/>
      </c>
      <c r="AR154" s="18" t="str">
        <f>IFERROR(AR58*$CZ58,"")</f>
        <v/>
      </c>
      <c r="AS154" s="18" t="str">
        <f>IFERROR(AS58*$CZ58,"")</f>
        <v/>
      </c>
      <c r="AT154" s="18" t="str">
        <f>IFERROR(AT58*$CZ58,"")</f>
        <v/>
      </c>
      <c r="AU154" s="18" t="str">
        <f>IFERROR(AU58*$CZ58,"")</f>
        <v/>
      </c>
      <c r="AV154" s="18" t="str">
        <f>IFERROR(AV58*$CZ58,"")</f>
        <v/>
      </c>
      <c r="AW154" s="18" t="str">
        <f>IFERROR(AW58*$CZ58,"")</f>
        <v/>
      </c>
      <c r="AX154" s="18" t="str">
        <f>IFERROR(AX58*$CZ58,"")</f>
        <v/>
      </c>
      <c r="AY154" s="18" t="str">
        <f>IFERROR(AY58*$CZ58,"")</f>
        <v/>
      </c>
      <c r="AZ154" s="18" t="str">
        <f>IFERROR(AZ58*$CZ58,"")</f>
        <v/>
      </c>
      <c r="BA154" s="18" t="str">
        <f>IFERROR(BA58*$CZ58,"")</f>
        <v/>
      </c>
      <c r="BB154" s="18" t="str">
        <f>IFERROR(BB58*$CZ58,"")</f>
        <v/>
      </c>
      <c r="BC154" s="18" t="str">
        <f>IFERROR(BC58*$CZ58,"")</f>
        <v/>
      </c>
      <c r="BD154" s="18" t="str">
        <f>IFERROR(BD58*$CZ58,"")</f>
        <v/>
      </c>
      <c r="BE154" s="18" t="str">
        <f>IFERROR(BE58*$CZ58,"")</f>
        <v/>
      </c>
      <c r="BF154" s="18" t="str">
        <f>IFERROR(BF58*$CZ58,"")</f>
        <v/>
      </c>
      <c r="BG154" s="18" t="str">
        <f>IFERROR(BG58*$CZ58,"")</f>
        <v/>
      </c>
      <c r="BH154" s="18" t="str">
        <f>IFERROR(BH58*$CZ58,"")</f>
        <v/>
      </c>
      <c r="BI154" s="18" t="str">
        <f>IFERROR(BI58*$CZ58,"")</f>
        <v/>
      </c>
      <c r="BJ154" s="18" t="str">
        <f>IFERROR(BJ58*$CZ58,"")</f>
        <v/>
      </c>
      <c r="BK154" s="18" t="str">
        <f>IFERROR(BK58*$CZ58,"")</f>
        <v/>
      </c>
      <c r="BL154" s="18" t="str">
        <f>IFERROR(BL58*$CZ58,"")</f>
        <v/>
      </c>
      <c r="BM154" s="18" t="str">
        <f>IFERROR(BM58*$CZ58,"")</f>
        <v/>
      </c>
      <c r="BN154" s="18" t="str">
        <f>IFERROR(BN58*$CZ58,"")</f>
        <v/>
      </c>
      <c r="BO154" s="18" t="str">
        <f>IFERROR(BO58*$CZ58,"")</f>
        <v/>
      </c>
      <c r="BP154" s="18" t="str">
        <f>IFERROR(BP58*$CZ58,"")</f>
        <v/>
      </c>
      <c r="BQ154" s="18" t="str">
        <f>IFERROR(BQ58*$CZ58,"")</f>
        <v/>
      </c>
      <c r="BR154" s="18" t="str">
        <f>IFERROR(BR58*$CZ58,"")</f>
        <v/>
      </c>
      <c r="BS154" s="18" t="str">
        <f>IFERROR(BS58*$CZ58,"")</f>
        <v/>
      </c>
      <c r="BT154" s="18" t="str">
        <f>IFERROR(BT58*$CZ58,"")</f>
        <v/>
      </c>
      <c r="BU154" s="18" t="str">
        <f>IFERROR(BU58*$CZ58,"")</f>
        <v/>
      </c>
      <c r="BV154" s="18" t="str">
        <f>IFERROR(BV58*$CZ58,"")</f>
        <v/>
      </c>
      <c r="BW154" s="18" t="str">
        <f>IFERROR(BW58*$CZ58,"")</f>
        <v/>
      </c>
      <c r="BX154" s="18" t="str">
        <f>IFERROR(BX58*$CZ58,"")</f>
        <v/>
      </c>
      <c r="BY154" s="18" t="str">
        <f>IFERROR(BY58*$CZ58,"")</f>
        <v/>
      </c>
      <c r="BZ154" s="18" t="str">
        <f>IFERROR(BZ58*$CZ58,"")</f>
        <v/>
      </c>
      <c r="CA154" s="18" t="str">
        <f>IFERROR(CA58*$CZ58,"")</f>
        <v/>
      </c>
      <c r="CB154" s="18" t="str">
        <f>IFERROR(CB58*$CZ58,"")</f>
        <v/>
      </c>
      <c r="CC154" s="18" t="str">
        <f>IFERROR(CC58*$CZ58,"")</f>
        <v/>
      </c>
      <c r="CD154" s="18" t="str">
        <f>IFERROR(CD58*$CZ58,"")</f>
        <v/>
      </c>
      <c r="CE154" s="18" t="str">
        <f>IFERROR(CE58*$CZ58,"")</f>
        <v/>
      </c>
      <c r="CF154" s="18" t="str">
        <f>IFERROR(CF58*$CZ58,"")</f>
        <v/>
      </c>
      <c r="CG154" s="18" t="str">
        <f>IFERROR(CG58*$CZ58,"")</f>
        <v/>
      </c>
      <c r="CH154" s="18" t="str">
        <f>IFERROR(CH58*$CZ58,"")</f>
        <v/>
      </c>
      <c r="CI154" s="18" t="str">
        <f>IFERROR(CI58*$CZ58,"")</f>
        <v/>
      </c>
      <c r="CJ154" s="18" t="str">
        <f>IFERROR(CJ58*$CZ58,"")</f>
        <v/>
      </c>
      <c r="CK154" s="18" t="str">
        <f>IFERROR(CK58*$CZ58,"")</f>
        <v/>
      </c>
      <c r="CL154" s="18" t="str">
        <f>IFERROR(CL58*$CZ58,"")</f>
        <v/>
      </c>
      <c r="CM154" s="18" t="str">
        <f>IFERROR(CM58*$CZ58,"")</f>
        <v/>
      </c>
      <c r="CN154" s="18" t="str">
        <f>IFERROR(CN58*$CZ58,"")</f>
        <v/>
      </c>
      <c r="CO154" s="18" t="str">
        <f>IFERROR(CO58*$CZ58,"")</f>
        <v/>
      </c>
      <c r="CP154" s="18" t="str">
        <f>IFERROR(CP58*$CZ58,"")</f>
        <v/>
      </c>
      <c r="CQ154" s="18" t="str">
        <f>IFERROR(CQ58*$CZ58,"")</f>
        <v/>
      </c>
      <c r="CR154" s="18" t="str">
        <f>IFERROR(CR58*$CZ58,"")</f>
        <v/>
      </c>
      <c r="CS154" s="18" t="str">
        <f>IFERROR(CS58*$CZ58,"")</f>
        <v/>
      </c>
      <c r="CT154" s="18" t="str">
        <f>IFERROR(CT58*$CZ58,"")</f>
        <v/>
      </c>
      <c r="CU154" s="18" t="str">
        <f>IFERROR(CU58*$CZ58,"")</f>
        <v/>
      </c>
      <c r="CV154" s="18" t="str">
        <f>IFERROR(CV58*$CZ58,"")</f>
        <v/>
      </c>
      <c r="CW154" s="18" t="str">
        <f>IFERROR(CW58*$CZ58,"")</f>
        <v/>
      </c>
      <c r="CX154" s="18" t="str">
        <f>IFERROR(CX58*$CZ58,"")</f>
        <v/>
      </c>
      <c r="CY154" s="23">
        <f t="shared" si="36"/>
        <v>1000000</v>
      </c>
      <c r="CZ154" s="23">
        <f t="shared" si="37"/>
        <v>0</v>
      </c>
      <c r="DA154" s="22">
        <f t="shared" si="38"/>
        <v>1</v>
      </c>
    </row>
    <row r="155" spans="1:105" ht="30" outlineLevel="1" x14ac:dyDescent="0.25">
      <c r="A155" s="3" t="str">
        <f>A26</f>
        <v>J19</v>
      </c>
      <c r="B155" s="3" t="str">
        <f>B26</f>
        <v>THB5</v>
      </c>
      <c r="C155" s="66" t="str">
        <f>C26</f>
        <v>Highways</v>
      </c>
      <c r="D155" s="3" t="str">
        <f>D26</f>
        <v>Junction 19 – B172 Coppice Road / Piercing Hill Signalised Junction, Theydon Bois</v>
      </c>
      <c r="E155" s="3" t="str">
        <f>E26</f>
        <v>Priority junction</v>
      </c>
      <c r="F155" s="3">
        <f>F26</f>
        <v>0</v>
      </c>
      <c r="G155" s="81">
        <v>1000000</v>
      </c>
      <c r="H155" s="18" t="str">
        <f>IFERROR(H59*$CZ59,"")</f>
        <v/>
      </c>
      <c r="I155" s="18" t="str">
        <f>IFERROR(I59*$CZ59,"")</f>
        <v/>
      </c>
      <c r="J155" s="18" t="str">
        <f>IFERROR(J59*$CZ59,"")</f>
        <v/>
      </c>
      <c r="K155" s="18">
        <f>IFERROR(K59*$CZ59,"")</f>
        <v>308219.17808219179</v>
      </c>
      <c r="L155" s="18">
        <f>IFERROR(L59*$CZ59,"")</f>
        <v>342465.75342465751</v>
      </c>
      <c r="M155" s="18">
        <f>IFERROR(M59*$CZ59,"")</f>
        <v>60958.904109589035</v>
      </c>
      <c r="N155" s="18">
        <f>IFERROR(N59*$CZ59,"")</f>
        <v>23287.67123287671</v>
      </c>
      <c r="O155" s="18">
        <f>IFERROR(O59*$CZ59,"")</f>
        <v>29452.054794520547</v>
      </c>
      <c r="P155" s="18">
        <f>IFERROR(P59*$CZ59,"")</f>
        <v>32191.780821917808</v>
      </c>
      <c r="Q155" s="18">
        <f>IFERROR(Q59*$CZ59,"")</f>
        <v>21232.876712328765</v>
      </c>
      <c r="R155" s="18">
        <f>IFERROR(R59*$CZ59,"")</f>
        <v>30136.986301369863</v>
      </c>
      <c r="S155" s="18">
        <f>IFERROR(S59*$CZ59,"")</f>
        <v>34246.575342465752</v>
      </c>
      <c r="T155" s="18" t="str">
        <f>IFERROR(T59*$CZ59,"")</f>
        <v/>
      </c>
      <c r="U155" s="18" t="str">
        <f>IFERROR(U59*$CZ59,"")</f>
        <v/>
      </c>
      <c r="V155" s="18" t="str">
        <f>IFERROR(V59*$CZ59,"")</f>
        <v/>
      </c>
      <c r="W155" s="18" t="str">
        <f>IFERROR(W59*$CZ59,"")</f>
        <v/>
      </c>
      <c r="X155" s="18" t="str">
        <f>IFERROR(X59*$CZ59,"")</f>
        <v/>
      </c>
      <c r="Y155" s="18" t="str">
        <f>IFERROR(Y59*$CZ59,"")</f>
        <v/>
      </c>
      <c r="Z155" s="18" t="str">
        <f>IFERROR(Z59*$CZ59,"")</f>
        <v/>
      </c>
      <c r="AA155" s="18" t="str">
        <f>IFERROR(AA59*$CZ59,"")</f>
        <v/>
      </c>
      <c r="AB155" s="18" t="str">
        <f>IFERROR(AB59*$CZ59,"")</f>
        <v/>
      </c>
      <c r="AC155" s="18" t="str">
        <f>IFERROR(AC59*$CZ59,"")</f>
        <v/>
      </c>
      <c r="AD155" s="18" t="str">
        <f>IFERROR(AD59*$CZ59,"")</f>
        <v/>
      </c>
      <c r="AE155" s="18" t="str">
        <f>IFERROR(AE59*$CZ59,"")</f>
        <v/>
      </c>
      <c r="AF155" s="18" t="str">
        <f>IFERROR(AF59*$CZ59,"")</f>
        <v/>
      </c>
      <c r="AG155" s="18" t="str">
        <f>IFERROR(AG59*$CZ59,"")</f>
        <v/>
      </c>
      <c r="AH155" s="18" t="str">
        <f>IFERROR(AH59*$CZ59,"")</f>
        <v/>
      </c>
      <c r="AI155" s="18" t="str">
        <f>IFERROR(AI59*$CZ59,"")</f>
        <v/>
      </c>
      <c r="AJ155" s="18" t="str">
        <f>IFERROR(AJ59*$CZ59,"")</f>
        <v/>
      </c>
      <c r="AK155" s="18" t="str">
        <f>IFERROR(AK59*$CZ59,"")</f>
        <v/>
      </c>
      <c r="AL155" s="18" t="str">
        <f>IFERROR(AL59*$CZ59,"")</f>
        <v/>
      </c>
      <c r="AM155" s="18" t="str">
        <f>IFERROR(AM59*$CZ59,"")</f>
        <v/>
      </c>
      <c r="AN155" s="18" t="str">
        <f>IFERROR(AN59*$CZ59,"")</f>
        <v/>
      </c>
      <c r="AO155" s="18" t="str">
        <f>IFERROR(AO59*$CZ59,"")</f>
        <v/>
      </c>
      <c r="AP155" s="18" t="str">
        <f>IFERROR(AP59*$CZ59,"")</f>
        <v/>
      </c>
      <c r="AQ155" s="18" t="str">
        <f>IFERROR(AQ59*$CZ59,"")</f>
        <v/>
      </c>
      <c r="AR155" s="18" t="str">
        <f>IFERROR(AR59*$CZ59,"")</f>
        <v/>
      </c>
      <c r="AS155" s="18" t="str">
        <f>IFERROR(AS59*$CZ59,"")</f>
        <v/>
      </c>
      <c r="AT155" s="18" t="str">
        <f>IFERROR(AT59*$CZ59,"")</f>
        <v/>
      </c>
      <c r="AU155" s="18" t="str">
        <f>IFERROR(AU59*$CZ59,"")</f>
        <v/>
      </c>
      <c r="AV155" s="18" t="str">
        <f>IFERROR(AV59*$CZ59,"")</f>
        <v/>
      </c>
      <c r="AW155" s="18" t="str">
        <f>IFERROR(AW59*$CZ59,"")</f>
        <v/>
      </c>
      <c r="AX155" s="18" t="str">
        <f>IFERROR(AX59*$CZ59,"")</f>
        <v/>
      </c>
      <c r="AY155" s="18" t="str">
        <f>IFERROR(AY59*$CZ59,"")</f>
        <v/>
      </c>
      <c r="AZ155" s="18" t="str">
        <f>IFERROR(AZ59*$CZ59,"")</f>
        <v/>
      </c>
      <c r="BA155" s="18" t="str">
        <f>IFERROR(BA59*$CZ59,"")</f>
        <v/>
      </c>
      <c r="BB155" s="18" t="str">
        <f>IFERROR(BB59*$CZ59,"")</f>
        <v/>
      </c>
      <c r="BC155" s="18" t="str">
        <f>IFERROR(BC59*$CZ59,"")</f>
        <v/>
      </c>
      <c r="BD155" s="18" t="str">
        <f>IFERROR(BD59*$CZ59,"")</f>
        <v/>
      </c>
      <c r="BE155" s="18" t="str">
        <f>IFERROR(BE59*$CZ59,"")</f>
        <v/>
      </c>
      <c r="BF155" s="18" t="str">
        <f>IFERROR(BF59*$CZ59,"")</f>
        <v/>
      </c>
      <c r="BG155" s="18" t="str">
        <f>IFERROR(BG59*$CZ59,"")</f>
        <v/>
      </c>
      <c r="BH155" s="18" t="str">
        <f>IFERROR(BH59*$CZ59,"")</f>
        <v/>
      </c>
      <c r="BI155" s="18" t="str">
        <f>IFERROR(BI59*$CZ59,"")</f>
        <v/>
      </c>
      <c r="BJ155" s="18" t="str">
        <f>IFERROR(BJ59*$CZ59,"")</f>
        <v/>
      </c>
      <c r="BK155" s="18" t="str">
        <f>IFERROR(BK59*$CZ59,"")</f>
        <v/>
      </c>
      <c r="BL155" s="18" t="str">
        <f>IFERROR(BL59*$CZ59,"")</f>
        <v/>
      </c>
      <c r="BM155" s="18" t="str">
        <f>IFERROR(BM59*$CZ59,"")</f>
        <v/>
      </c>
      <c r="BN155" s="18" t="str">
        <f>IFERROR(BN59*$CZ59,"")</f>
        <v/>
      </c>
      <c r="BO155" s="18" t="str">
        <f>IFERROR(BO59*$CZ59,"")</f>
        <v/>
      </c>
      <c r="BP155" s="18" t="str">
        <f>IFERROR(BP59*$CZ59,"")</f>
        <v/>
      </c>
      <c r="BQ155" s="18" t="str">
        <f>IFERROR(BQ59*$CZ59,"")</f>
        <v/>
      </c>
      <c r="BR155" s="18" t="str">
        <f>IFERROR(BR59*$CZ59,"")</f>
        <v/>
      </c>
      <c r="BS155" s="18" t="str">
        <f>IFERROR(BS59*$CZ59,"")</f>
        <v/>
      </c>
      <c r="BT155" s="18" t="str">
        <f>IFERROR(BT59*$CZ59,"")</f>
        <v/>
      </c>
      <c r="BU155" s="18" t="str">
        <f>IFERROR(BU59*$CZ59,"")</f>
        <v/>
      </c>
      <c r="BV155" s="18" t="str">
        <f>IFERROR(BV59*$CZ59,"")</f>
        <v/>
      </c>
      <c r="BW155" s="18" t="str">
        <f>IFERROR(BW59*$CZ59,"")</f>
        <v/>
      </c>
      <c r="BX155" s="18" t="str">
        <f>IFERROR(BX59*$CZ59,"")</f>
        <v/>
      </c>
      <c r="BY155" s="18" t="str">
        <f>IFERROR(BY59*$CZ59,"")</f>
        <v/>
      </c>
      <c r="BZ155" s="18" t="str">
        <f>IFERROR(BZ59*$CZ59,"")</f>
        <v/>
      </c>
      <c r="CA155" s="18" t="str">
        <f>IFERROR(CA59*$CZ59,"")</f>
        <v/>
      </c>
      <c r="CB155" s="18" t="str">
        <f>IFERROR(CB59*$CZ59,"")</f>
        <v/>
      </c>
      <c r="CC155" s="18" t="str">
        <f>IFERROR(CC59*$CZ59,"")</f>
        <v/>
      </c>
      <c r="CD155" s="18" t="str">
        <f>IFERROR(CD59*$CZ59,"")</f>
        <v/>
      </c>
      <c r="CE155" s="18" t="str">
        <f>IFERROR(CE59*$CZ59,"")</f>
        <v/>
      </c>
      <c r="CF155" s="18" t="str">
        <f>IFERROR(CF59*$CZ59,"")</f>
        <v/>
      </c>
      <c r="CG155" s="18" t="str">
        <f>IFERROR(CG59*$CZ59,"")</f>
        <v/>
      </c>
      <c r="CH155" s="18" t="str">
        <f>IFERROR(CH59*$CZ59,"")</f>
        <v/>
      </c>
      <c r="CI155" s="18" t="str">
        <f>IFERROR(CI59*$CZ59,"")</f>
        <v/>
      </c>
      <c r="CJ155" s="18" t="str">
        <f>IFERROR(CJ59*$CZ59,"")</f>
        <v/>
      </c>
      <c r="CK155" s="18">
        <f>IFERROR(CK59*$CZ59,"")</f>
        <v>84931.506849315061</v>
      </c>
      <c r="CL155" s="18">
        <f>IFERROR(CL59*$CZ59,"")</f>
        <v>32876.71232876712</v>
      </c>
      <c r="CM155" s="18" t="str">
        <f>IFERROR(CM59*$CZ59,"")</f>
        <v/>
      </c>
      <c r="CN155" s="18" t="str">
        <f>IFERROR(CN59*$CZ59,"")</f>
        <v/>
      </c>
      <c r="CO155" s="18" t="str">
        <f>IFERROR(CO59*$CZ59,"")</f>
        <v/>
      </c>
      <c r="CP155" s="18" t="str">
        <f>IFERROR(CP59*$CZ59,"")</f>
        <v/>
      </c>
      <c r="CQ155" s="18" t="str">
        <f>IFERROR(CQ59*$CZ59,"")</f>
        <v/>
      </c>
      <c r="CR155" s="18" t="str">
        <f>IFERROR(CR59*$CZ59,"")</f>
        <v/>
      </c>
      <c r="CS155" s="18" t="str">
        <f>IFERROR(CS59*$CZ59,"")</f>
        <v/>
      </c>
      <c r="CT155" s="18" t="str">
        <f>IFERROR(CT59*$CZ59,"")</f>
        <v/>
      </c>
      <c r="CU155" s="18" t="str">
        <f>IFERROR(CU59*$CZ59,"")</f>
        <v/>
      </c>
      <c r="CV155" s="18" t="str">
        <f>IFERROR(CV59*$CZ59,"")</f>
        <v/>
      </c>
      <c r="CW155" s="18" t="str">
        <f>IFERROR(CW59*$CZ59,"")</f>
        <v/>
      </c>
      <c r="CX155" s="18" t="str">
        <f>IFERROR(CX59*$CZ59,"")</f>
        <v/>
      </c>
      <c r="CY155" s="23">
        <f t="shared" si="36"/>
        <v>1000000</v>
      </c>
      <c r="CZ155" s="23">
        <f t="shared" si="37"/>
        <v>0</v>
      </c>
      <c r="DA155" s="22">
        <f t="shared" si="38"/>
        <v>1</v>
      </c>
    </row>
    <row r="156" spans="1:105" ht="45" outlineLevel="1" x14ac:dyDescent="0.25">
      <c r="A156" s="3" t="str">
        <f>A27</f>
        <v>J21</v>
      </c>
      <c r="B156" s="3">
        <f>B27</f>
        <v>0</v>
      </c>
      <c r="C156" s="66" t="str">
        <f>C27</f>
        <v>Highways</v>
      </c>
      <c r="D156" s="3" t="str">
        <f>D27</f>
        <v>Junction 21 – M25 J26 Northern Roundabout, Waltham Abbey</v>
      </c>
      <c r="E156" s="3" t="str">
        <f>E27</f>
        <v>Roundabout junction</v>
      </c>
      <c r="F156" s="3" t="str">
        <f>F27</f>
        <v>No improvements proposed. Effects on junction capacity within acceptable allowances - not apportioned on this basis.</v>
      </c>
      <c r="G156" s="43">
        <v>0</v>
      </c>
      <c r="H156" s="18" t="str">
        <f>IFERROR(H60*$CZ60,"")</f>
        <v/>
      </c>
      <c r="I156" s="18" t="str">
        <f>IFERROR(I60*$CZ60,"")</f>
        <v/>
      </c>
      <c r="J156" s="18" t="str">
        <f>IFERROR(J60*$CZ60,"")</f>
        <v/>
      </c>
      <c r="K156" s="18" t="str">
        <f>IFERROR(K60*$CZ60,"")</f>
        <v/>
      </c>
      <c r="L156" s="18" t="str">
        <f>IFERROR(L60*$CZ60,"")</f>
        <v/>
      </c>
      <c r="M156" s="18" t="str">
        <f>IFERROR(M60*$CZ60,"")</f>
        <v/>
      </c>
      <c r="N156" s="18" t="str">
        <f>IFERROR(N60*$CZ60,"")</f>
        <v/>
      </c>
      <c r="O156" s="18" t="str">
        <f>IFERROR(O60*$CZ60,"")</f>
        <v/>
      </c>
      <c r="P156" s="18" t="str">
        <f>IFERROR(P60*$CZ60,"")</f>
        <v/>
      </c>
      <c r="Q156" s="18" t="str">
        <f>IFERROR(Q60*$CZ60,"")</f>
        <v/>
      </c>
      <c r="R156" s="18" t="str">
        <f>IFERROR(R60*$CZ60,"")</f>
        <v/>
      </c>
      <c r="S156" s="18" t="str">
        <f>IFERROR(S60*$CZ60,"")</f>
        <v/>
      </c>
      <c r="T156" s="18" t="str">
        <f>IFERROR(T60*$CZ60,"")</f>
        <v/>
      </c>
      <c r="U156" s="18" t="str">
        <f>IFERROR(U60*$CZ60,"")</f>
        <v/>
      </c>
      <c r="V156" s="18" t="str">
        <f>IFERROR(V60*$CZ60,"")</f>
        <v/>
      </c>
      <c r="W156" s="18" t="str">
        <f>IFERROR(W60*$CZ60,"")</f>
        <v/>
      </c>
      <c r="X156" s="18" t="str">
        <f>IFERROR(X60*$CZ60,"")</f>
        <v/>
      </c>
      <c r="Y156" s="18" t="str">
        <f>IFERROR(Y60*$CZ60,"")</f>
        <v/>
      </c>
      <c r="Z156" s="18" t="str">
        <f>IFERROR(Z60*$CZ60,"")</f>
        <v/>
      </c>
      <c r="AA156" s="18" t="str">
        <f>IFERROR(AA60*$CZ60,"")</f>
        <v/>
      </c>
      <c r="AB156" s="18" t="str">
        <f>IFERROR(AB60*$CZ60,"")</f>
        <v/>
      </c>
      <c r="AC156" s="18" t="str">
        <f>IFERROR(AC60*$CZ60,"")</f>
        <v/>
      </c>
      <c r="AD156" s="18" t="str">
        <f>IFERROR(AD60*$CZ60,"")</f>
        <v/>
      </c>
      <c r="AE156" s="18" t="str">
        <f>IFERROR(AE60*$CZ60,"")</f>
        <v/>
      </c>
      <c r="AF156" s="18" t="str">
        <f>IFERROR(AF60*$CZ60,"")</f>
        <v/>
      </c>
      <c r="AG156" s="18" t="str">
        <f>IFERROR(AG60*$CZ60,"")</f>
        <v/>
      </c>
      <c r="AH156" s="18" t="str">
        <f>IFERROR(AH60*$CZ60,"")</f>
        <v/>
      </c>
      <c r="AI156" s="18" t="str">
        <f>IFERROR(AI60*$CZ60,"")</f>
        <v/>
      </c>
      <c r="AJ156" s="18" t="str">
        <f>IFERROR(AJ60*$CZ60,"")</f>
        <v/>
      </c>
      <c r="AK156" s="18" t="str">
        <f>IFERROR(AK60*$CZ60,"")</f>
        <v/>
      </c>
      <c r="AL156" s="18" t="str">
        <f>IFERROR(AL60*$CZ60,"")</f>
        <v/>
      </c>
      <c r="AM156" s="18" t="str">
        <f>IFERROR(AM60*$CZ60,"")</f>
        <v/>
      </c>
      <c r="AN156" s="18" t="str">
        <f>IFERROR(AN60*$CZ60,"")</f>
        <v/>
      </c>
      <c r="AO156" s="18" t="str">
        <f>IFERROR(AO60*$CZ60,"")</f>
        <v/>
      </c>
      <c r="AP156" s="18" t="str">
        <f>IFERROR(AP60*$CZ60,"")</f>
        <v/>
      </c>
      <c r="AQ156" s="18" t="str">
        <f>IFERROR(AQ60*$CZ60,"")</f>
        <v/>
      </c>
      <c r="AR156" s="18" t="str">
        <f>IFERROR(AR60*$CZ60,"")</f>
        <v/>
      </c>
      <c r="AS156" s="18" t="str">
        <f>IFERROR(AS60*$CZ60,"")</f>
        <v/>
      </c>
      <c r="AT156" s="18" t="str">
        <f>IFERROR(AT60*$CZ60,"")</f>
        <v/>
      </c>
      <c r="AU156" s="18" t="str">
        <f>IFERROR(AU60*$CZ60,"")</f>
        <v/>
      </c>
      <c r="AV156" s="18" t="str">
        <f>IFERROR(AV60*$CZ60,"")</f>
        <v/>
      </c>
      <c r="AW156" s="18" t="str">
        <f>IFERROR(AW60*$CZ60,"")</f>
        <v/>
      </c>
      <c r="AX156" s="18" t="str">
        <f>IFERROR(AX60*$CZ60,"")</f>
        <v/>
      </c>
      <c r="AY156" s="18" t="str">
        <f>IFERROR(AY60*$CZ60,"")</f>
        <v/>
      </c>
      <c r="AZ156" s="18" t="str">
        <f>IFERROR(AZ60*$CZ60,"")</f>
        <v/>
      </c>
      <c r="BA156" s="18" t="str">
        <f>IFERROR(BA60*$CZ60,"")</f>
        <v/>
      </c>
      <c r="BB156" s="18" t="str">
        <f>IFERROR(BB60*$CZ60,"")</f>
        <v/>
      </c>
      <c r="BC156" s="18" t="str">
        <f>IFERROR(BC60*$CZ60,"")</f>
        <v/>
      </c>
      <c r="BD156" s="18" t="str">
        <f>IFERROR(BD60*$CZ60,"")</f>
        <v/>
      </c>
      <c r="BE156" s="18" t="str">
        <f>IFERROR(BE60*$CZ60,"")</f>
        <v/>
      </c>
      <c r="BF156" s="18" t="str">
        <f>IFERROR(BF60*$CZ60,"")</f>
        <v/>
      </c>
      <c r="BG156" s="18" t="str">
        <f>IFERROR(BG60*$CZ60,"")</f>
        <v/>
      </c>
      <c r="BH156" s="18" t="str">
        <f>IFERROR(BH60*$CZ60,"")</f>
        <v/>
      </c>
      <c r="BI156" s="18" t="str">
        <f>IFERROR(BI60*$CZ60,"")</f>
        <v/>
      </c>
      <c r="BJ156" s="18" t="str">
        <f>IFERROR(BJ60*$CZ60,"")</f>
        <v/>
      </c>
      <c r="BK156" s="18" t="str">
        <f>IFERROR(BK60*$CZ60,"")</f>
        <v/>
      </c>
      <c r="BL156" s="18" t="str">
        <f>IFERROR(BL60*$CZ60,"")</f>
        <v/>
      </c>
      <c r="BM156" s="18" t="str">
        <f>IFERROR(BM60*$CZ60,"")</f>
        <v/>
      </c>
      <c r="BN156" s="18" t="str">
        <f>IFERROR(BN60*$CZ60,"")</f>
        <v/>
      </c>
      <c r="BO156" s="18" t="str">
        <f>IFERROR(BO60*$CZ60,"")</f>
        <v/>
      </c>
      <c r="BP156" s="18" t="str">
        <f>IFERROR(BP60*$CZ60,"")</f>
        <v/>
      </c>
      <c r="BQ156" s="18" t="str">
        <f>IFERROR(BQ60*$CZ60,"")</f>
        <v/>
      </c>
      <c r="BR156" s="18" t="str">
        <f>IFERROR(BR60*$CZ60,"")</f>
        <v/>
      </c>
      <c r="BS156" s="18" t="str">
        <f>IFERROR(BS60*$CZ60,"")</f>
        <v/>
      </c>
      <c r="BT156" s="18" t="str">
        <f>IFERROR(BT60*$CZ60,"")</f>
        <v/>
      </c>
      <c r="BU156" s="18" t="str">
        <f>IFERROR(BU60*$CZ60,"")</f>
        <v/>
      </c>
      <c r="BV156" s="18" t="str">
        <f>IFERROR(BV60*$CZ60,"")</f>
        <v/>
      </c>
      <c r="BW156" s="18" t="str">
        <f>IFERROR(BW60*$CZ60,"")</f>
        <v/>
      </c>
      <c r="BX156" s="18" t="str">
        <f>IFERROR(BX60*$CZ60,"")</f>
        <v/>
      </c>
      <c r="BY156" s="18" t="str">
        <f>IFERROR(BY60*$CZ60,"")</f>
        <v/>
      </c>
      <c r="BZ156" s="18" t="str">
        <f>IFERROR(BZ60*$CZ60,"")</f>
        <v/>
      </c>
      <c r="CA156" s="18" t="str">
        <f>IFERROR(CA60*$CZ60,"")</f>
        <v/>
      </c>
      <c r="CB156" s="18" t="str">
        <f>IFERROR(CB60*$CZ60,"")</f>
        <v/>
      </c>
      <c r="CC156" s="18" t="str">
        <f>IFERROR(CC60*$CZ60,"")</f>
        <v/>
      </c>
      <c r="CD156" s="18" t="str">
        <f>IFERROR(CD60*$CZ60,"")</f>
        <v/>
      </c>
      <c r="CE156" s="18" t="str">
        <f>IFERROR(CE60*$CZ60,"")</f>
        <v/>
      </c>
      <c r="CF156" s="18" t="str">
        <f>IFERROR(CF60*$CZ60,"")</f>
        <v/>
      </c>
      <c r="CG156" s="18" t="str">
        <f>IFERROR(CG60*$CZ60,"")</f>
        <v/>
      </c>
      <c r="CH156" s="18" t="str">
        <f>IFERROR(CH60*$CZ60,"")</f>
        <v/>
      </c>
      <c r="CI156" s="18" t="str">
        <f>IFERROR(CI60*$CZ60,"")</f>
        <v/>
      </c>
      <c r="CJ156" s="18" t="str">
        <f>IFERROR(CJ60*$CZ60,"")</f>
        <v/>
      </c>
      <c r="CK156" s="18" t="str">
        <f>IFERROR(CK60*$CZ60,"")</f>
        <v/>
      </c>
      <c r="CL156" s="18" t="str">
        <f>IFERROR(CL60*$CZ60,"")</f>
        <v/>
      </c>
      <c r="CM156" s="18" t="str">
        <f>IFERROR(CM60*$CZ60,"")</f>
        <v/>
      </c>
      <c r="CN156" s="18" t="str">
        <f>IFERROR(CN60*$CZ60,"")</f>
        <v/>
      </c>
      <c r="CO156" s="18" t="str">
        <f>IFERROR(CO60*$CZ60,"")</f>
        <v/>
      </c>
      <c r="CP156" s="18" t="str">
        <f>IFERROR(CP60*$CZ60,"")</f>
        <v/>
      </c>
      <c r="CQ156" s="18" t="str">
        <f>IFERROR(CQ60*$CZ60,"")</f>
        <v/>
      </c>
      <c r="CR156" s="18" t="str">
        <f>IFERROR(CR60*$CZ60,"")</f>
        <v/>
      </c>
      <c r="CS156" s="18" t="str">
        <f>IFERROR(CS60*$CZ60,"")</f>
        <v/>
      </c>
      <c r="CT156" s="18" t="str">
        <f>IFERROR(CT60*$CZ60,"")</f>
        <v/>
      </c>
      <c r="CU156" s="18" t="str">
        <f>IFERROR(CU60*$CZ60,"")</f>
        <v/>
      </c>
      <c r="CV156" s="18" t="str">
        <f>IFERROR(CV60*$CZ60,"")</f>
        <v/>
      </c>
      <c r="CW156" s="18" t="str">
        <f>IFERROR(CW60*$CZ60,"")</f>
        <v/>
      </c>
      <c r="CX156" s="18" t="str">
        <f>IFERROR(CX60*$CZ60,"")</f>
        <v/>
      </c>
      <c r="CY156" s="23">
        <f t="shared" si="36"/>
        <v>0</v>
      </c>
      <c r="CZ156" s="23">
        <f t="shared" si="37"/>
        <v>0</v>
      </c>
      <c r="DA156" s="22" t="str">
        <f t="shared" si="38"/>
        <v/>
      </c>
    </row>
    <row r="157" spans="1:105" ht="30" outlineLevel="1" x14ac:dyDescent="0.25">
      <c r="A157" s="3" t="str">
        <f>A28</f>
        <v>J22</v>
      </c>
      <c r="B157" s="3" t="str">
        <f>B28</f>
        <v>WAB5</v>
      </c>
      <c r="C157" s="66" t="str">
        <f>C28</f>
        <v>Highways</v>
      </c>
      <c r="D157" s="3" t="str">
        <f>D28</f>
        <v>Junction 22 – M25 J26 Southern Roundabout, Waltham Abbey</v>
      </c>
      <c r="E157" s="3" t="str">
        <f>E28</f>
        <v>Roundabout junction</v>
      </c>
      <c r="F157" s="3">
        <f>F28</f>
        <v>0</v>
      </c>
      <c r="G157" s="43">
        <v>3000000</v>
      </c>
      <c r="H157" s="18" t="str">
        <f>IFERROR(H61*$CZ61,"")</f>
        <v/>
      </c>
      <c r="I157" s="18" t="str">
        <f>IFERROR(I61*$CZ61,"")</f>
        <v/>
      </c>
      <c r="J157" s="18" t="str">
        <f>IFERROR(J61*$CZ61,"")</f>
        <v/>
      </c>
      <c r="K157" s="18">
        <f>IFERROR(K61*$CZ61,"")</f>
        <v>396359.36582501471</v>
      </c>
      <c r="L157" s="18">
        <f>IFERROR(L61*$CZ61,"")</f>
        <v>440399.29536112741</v>
      </c>
      <c r="M157" s="18">
        <f>IFERROR(M61*$CZ61,"")</f>
        <v>78391.074574280676</v>
      </c>
      <c r="N157" s="18" t="str">
        <f>IFERROR(N61*$CZ61,"")</f>
        <v/>
      </c>
      <c r="O157" s="18" t="str">
        <f>IFERROR(O61*$CZ61,"")</f>
        <v/>
      </c>
      <c r="P157" s="18" t="str">
        <f>IFERROR(P61*$CZ61,"")</f>
        <v/>
      </c>
      <c r="Q157" s="18" t="str">
        <f>IFERROR(Q61*$CZ61,"")</f>
        <v/>
      </c>
      <c r="R157" s="18" t="str">
        <f>IFERROR(R61*$CZ61,"")</f>
        <v/>
      </c>
      <c r="S157" s="18" t="str">
        <f>IFERROR(S61*$CZ61,"")</f>
        <v/>
      </c>
      <c r="T157" s="18" t="str">
        <f>IFERROR(T61*$CZ61,"")</f>
        <v/>
      </c>
      <c r="U157" s="18" t="str">
        <f>IFERROR(U61*$CZ61,"")</f>
        <v/>
      </c>
      <c r="V157" s="18">
        <f>IFERROR(V61*$CZ61,"")</f>
        <v>145331.76746917205</v>
      </c>
      <c r="W157" s="18">
        <f>IFERROR(W61*$CZ61,"")</f>
        <v>169113.32941867295</v>
      </c>
      <c r="X157" s="18" t="str">
        <f>IFERROR(X61*$CZ61,"")</f>
        <v/>
      </c>
      <c r="Y157" s="18">
        <f>IFERROR(Y61*$CZ61,"")</f>
        <v>191133.2941867293</v>
      </c>
      <c r="Z157" s="18">
        <f>IFERROR(Z61*$CZ61,"")</f>
        <v>135642.98297122726</v>
      </c>
      <c r="AA157" s="18" t="str">
        <f>IFERROR(AA61*$CZ61,"")</f>
        <v/>
      </c>
      <c r="AB157" s="18" t="str">
        <f>IFERROR(AB61*$CZ61,"")</f>
        <v/>
      </c>
      <c r="AC157" s="18" t="str">
        <f>IFERROR(AC61*$CZ61,"")</f>
        <v/>
      </c>
      <c r="AD157" s="18">
        <f>IFERROR(AD61*$CZ61,"")</f>
        <v>97768.643570170287</v>
      </c>
      <c r="AE157" s="18" t="str">
        <f>IFERROR(AE61*$CZ61,"")</f>
        <v/>
      </c>
      <c r="AF157" s="18" t="str">
        <f>IFERROR(AF61*$CZ61,"")</f>
        <v/>
      </c>
      <c r="AG157" s="18" t="str">
        <f>IFERROR(AG61*$CZ61,"")</f>
        <v/>
      </c>
      <c r="AH157" s="18" t="str">
        <f>IFERROR(AH61*$CZ61,"")</f>
        <v/>
      </c>
      <c r="AI157" s="18" t="str">
        <f>IFERROR(AI61*$CZ61,"")</f>
        <v/>
      </c>
      <c r="AJ157" s="18" t="str">
        <f>IFERROR(AJ61*$CZ61,"")</f>
        <v/>
      </c>
      <c r="AK157" s="18" t="str">
        <f>IFERROR(AK61*$CZ61,"")</f>
        <v/>
      </c>
      <c r="AL157" s="18" t="str">
        <f>IFERROR(AL61*$CZ61,"")</f>
        <v/>
      </c>
      <c r="AM157" s="18" t="str">
        <f>IFERROR(AM61*$CZ61,"")</f>
        <v/>
      </c>
      <c r="AN157" s="18" t="str">
        <f>IFERROR(AN61*$CZ61,"")</f>
        <v/>
      </c>
      <c r="AO157" s="18">
        <f>IFERROR(AO61*$CZ61,"")</f>
        <v>259835.58426306519</v>
      </c>
      <c r="AP157" s="18">
        <f>IFERROR(AP61*$CZ61,"")</f>
        <v>277451.55607751029</v>
      </c>
      <c r="AQ157" s="18">
        <f>IFERROR(AQ61*$CZ61,"")</f>
        <v>114503.81679389313</v>
      </c>
      <c r="AR157" s="18" t="str">
        <f>IFERROR(AR61*$CZ61,"")</f>
        <v/>
      </c>
      <c r="AS157" s="18">
        <f>IFERROR(AS61*$CZ61,"")</f>
        <v>59013.505578391072</v>
      </c>
      <c r="AT157" s="18" t="str">
        <f>IFERROR(AT61*$CZ61,"")</f>
        <v/>
      </c>
      <c r="AU157" s="18" t="str">
        <f>IFERROR(AU61*$CZ61,"")</f>
        <v/>
      </c>
      <c r="AV157" s="18">
        <f>IFERROR(AV61*$CZ61,"")</f>
        <v>44920.728126834998</v>
      </c>
      <c r="AW157" s="18">
        <f>IFERROR(AW61*$CZ61,"")</f>
        <v>352319.43628890195</v>
      </c>
      <c r="AX157" s="18" t="str">
        <f>IFERROR(AX61*$CZ61,"")</f>
        <v/>
      </c>
      <c r="AY157" s="18" t="str">
        <f>IFERROR(AY61*$CZ61,"")</f>
        <v/>
      </c>
      <c r="AZ157" s="18" t="str">
        <f>IFERROR(AZ61*$CZ61,"")</f>
        <v/>
      </c>
      <c r="BA157" s="18" t="str">
        <f>IFERROR(BA61*$CZ61,"")</f>
        <v/>
      </c>
      <c r="BB157" s="18" t="str">
        <f>IFERROR(BB61*$CZ61,"")</f>
        <v/>
      </c>
      <c r="BC157" s="18" t="str">
        <f>IFERROR(BC61*$CZ61,"")</f>
        <v/>
      </c>
      <c r="BD157" s="18" t="str">
        <f>IFERROR(BD61*$CZ61,"")</f>
        <v/>
      </c>
      <c r="BE157" s="18" t="str">
        <f>IFERROR(BE61*$CZ61,"")</f>
        <v/>
      </c>
      <c r="BF157" s="18" t="str">
        <f>IFERROR(BF61*$CZ61,"")</f>
        <v/>
      </c>
      <c r="BG157" s="18" t="str">
        <f>IFERROR(BG61*$CZ61,"")</f>
        <v/>
      </c>
      <c r="BH157" s="18" t="str">
        <f>IFERROR(BH61*$CZ61,"")</f>
        <v/>
      </c>
      <c r="BI157" s="18" t="str">
        <f>IFERROR(BI61*$CZ61,"")</f>
        <v/>
      </c>
      <c r="BJ157" s="18" t="str">
        <f>IFERROR(BJ61*$CZ61,"")</f>
        <v/>
      </c>
      <c r="BK157" s="18" t="str">
        <f>IFERROR(BK61*$CZ61,"")</f>
        <v/>
      </c>
      <c r="BL157" s="18" t="str">
        <f>IFERROR(BL61*$CZ61,"")</f>
        <v/>
      </c>
      <c r="BM157" s="18" t="str">
        <f>IFERROR(BM61*$CZ61,"")</f>
        <v/>
      </c>
      <c r="BN157" s="18" t="str">
        <f>IFERROR(BN61*$CZ61,"")</f>
        <v/>
      </c>
      <c r="BO157" s="18" t="str">
        <f>IFERROR(BO61*$CZ61,"")</f>
        <v/>
      </c>
      <c r="BP157" s="18" t="str">
        <f>IFERROR(BP61*$CZ61,"")</f>
        <v/>
      </c>
      <c r="BQ157" s="18" t="str">
        <f>IFERROR(BQ61*$CZ61,"")</f>
        <v/>
      </c>
      <c r="BR157" s="18">
        <f>IFERROR(BR61*$CZ61,"")</f>
        <v>92483.852025836764</v>
      </c>
      <c r="BS157" s="18">
        <f>IFERROR(BS61*$CZ61,"")</f>
        <v>57251.908396946565</v>
      </c>
      <c r="BT157" s="18">
        <f>IFERROR(BT61*$CZ61,"")</f>
        <v>88079.859072225488</v>
      </c>
      <c r="BU157" s="18" t="str">
        <f>IFERROR(BU61*$CZ61,"")</f>
        <v/>
      </c>
      <c r="BV157" s="18" t="str">
        <f>IFERROR(BV61*$CZ61,"")</f>
        <v/>
      </c>
      <c r="BW157" s="18" t="str">
        <f>IFERROR(BW61*$CZ61,"")</f>
        <v/>
      </c>
      <c r="BX157" s="18" t="str">
        <f>IFERROR(BX61*$CZ61,"")</f>
        <v/>
      </c>
      <c r="BY157" s="18" t="str">
        <f>IFERROR(BY61*$CZ61,"")</f>
        <v/>
      </c>
      <c r="BZ157" s="18" t="str">
        <f>IFERROR(BZ61*$CZ61,"")</f>
        <v/>
      </c>
      <c r="CA157" s="18" t="str">
        <f>IFERROR(CA61*$CZ61,"")</f>
        <v/>
      </c>
      <c r="CB157" s="18" t="str">
        <f>IFERROR(CB61*$CZ61,"")</f>
        <v/>
      </c>
      <c r="CC157" s="18" t="str">
        <f>IFERROR(CC61*$CZ61,"")</f>
        <v/>
      </c>
      <c r="CD157" s="18" t="str">
        <f>IFERROR(CD61*$CZ61,"")</f>
        <v/>
      </c>
      <c r="CE157" s="18" t="str">
        <f>IFERROR(CE61*$CZ61,"")</f>
        <v/>
      </c>
      <c r="CF157" s="18" t="str">
        <f>IFERROR(CF61*$CZ61,"")</f>
        <v/>
      </c>
      <c r="CG157" s="18" t="str">
        <f>IFERROR(CG61*$CZ61,"")</f>
        <v/>
      </c>
      <c r="CH157" s="18" t="str">
        <f>IFERROR(CH61*$CZ61,"")</f>
        <v/>
      </c>
      <c r="CI157" s="18" t="str">
        <f>IFERROR(CI61*$CZ61,"")</f>
        <v/>
      </c>
      <c r="CJ157" s="18" t="str">
        <f>IFERROR(CJ61*$CZ61,"")</f>
        <v/>
      </c>
      <c r="CK157" s="18" t="str">
        <f>IFERROR(CK61*$CZ61,"")</f>
        <v/>
      </c>
      <c r="CL157" s="18" t="str">
        <f>IFERROR(CL61*$CZ61,"")</f>
        <v/>
      </c>
      <c r="CM157" s="18" t="str">
        <f>IFERROR(CM61*$CZ61,"")</f>
        <v/>
      </c>
      <c r="CN157" s="18" t="str">
        <f>IFERROR(CN61*$CZ61,"")</f>
        <v/>
      </c>
      <c r="CO157" s="18" t="str">
        <f>IFERROR(CO61*$CZ61,"")</f>
        <v/>
      </c>
      <c r="CP157" s="18" t="str">
        <f>IFERROR(CP61*$CZ61,"")</f>
        <v/>
      </c>
      <c r="CQ157" s="18" t="str">
        <f>IFERROR(CQ61*$CZ61,"")</f>
        <v/>
      </c>
      <c r="CR157" s="18" t="str">
        <f>IFERROR(CR61*$CZ61,"")</f>
        <v/>
      </c>
      <c r="CS157" s="18" t="str">
        <f>IFERROR(CS61*$CZ61,"")</f>
        <v/>
      </c>
      <c r="CT157" s="18" t="str">
        <f>IFERROR(CT61*$CZ61,"")</f>
        <v/>
      </c>
      <c r="CU157" s="18" t="str">
        <f>IFERROR(CU61*$CZ61,"")</f>
        <v/>
      </c>
      <c r="CV157" s="18" t="str">
        <f>IFERROR(CV61*$CZ61,"")</f>
        <v/>
      </c>
      <c r="CW157" s="18" t="str">
        <f>IFERROR(CW61*$CZ61,"")</f>
        <v/>
      </c>
      <c r="CX157" s="18" t="str">
        <f>IFERROR(CX61*$CZ61,"")</f>
        <v/>
      </c>
      <c r="CY157" s="23">
        <f t="shared" si="36"/>
        <v>3000000.0000000005</v>
      </c>
      <c r="CZ157" s="23">
        <f t="shared" si="37"/>
        <v>0</v>
      </c>
      <c r="DA157" s="22">
        <f t="shared" si="38"/>
        <v>1.0000000000000002</v>
      </c>
    </row>
    <row r="158" spans="1:105" ht="45" outlineLevel="1" x14ac:dyDescent="0.25">
      <c r="A158" s="3" t="str">
        <f>A29</f>
        <v>J24</v>
      </c>
      <c r="B158" s="3" t="str">
        <f>B29</f>
        <v>WAB6</v>
      </c>
      <c r="C158" s="66" t="str">
        <f>C29</f>
        <v>Highways</v>
      </c>
      <c r="D158" s="3" t="str">
        <f>D29</f>
        <v>Junction 24 – B194 Highbridge Street / Meridian Way Signalised Junction, Waltham Abbey</v>
      </c>
      <c r="E158" s="3" t="str">
        <f>E29</f>
        <v>Signalised junction</v>
      </c>
      <c r="F158" s="3">
        <f>F29</f>
        <v>0</v>
      </c>
      <c r="G158" s="43">
        <v>2000000</v>
      </c>
      <c r="H158" s="18" t="str">
        <f>IFERROR(H62*$CZ62,"")</f>
        <v/>
      </c>
      <c r="I158" s="18" t="str">
        <f>IFERROR(I62*$CZ62,"")</f>
        <v/>
      </c>
      <c r="J158" s="18" t="str">
        <f>IFERROR(J62*$CZ62,"")</f>
        <v/>
      </c>
      <c r="K158" s="18" t="str">
        <f>IFERROR(K62*$CZ62,"")</f>
        <v/>
      </c>
      <c r="L158" s="18" t="str">
        <f>IFERROR(L62*$CZ62,"")</f>
        <v/>
      </c>
      <c r="M158" s="18" t="str">
        <f>IFERROR(M62*$CZ62,"")</f>
        <v/>
      </c>
      <c r="N158" s="18" t="str">
        <f>IFERROR(N62*$CZ62,"")</f>
        <v/>
      </c>
      <c r="O158" s="18" t="str">
        <f>IFERROR(O62*$CZ62,"")</f>
        <v/>
      </c>
      <c r="P158" s="18" t="str">
        <f>IFERROR(P62*$CZ62,"")</f>
        <v/>
      </c>
      <c r="Q158" s="18" t="str">
        <f>IFERROR(Q62*$CZ62,"")</f>
        <v/>
      </c>
      <c r="R158" s="18" t="str">
        <f>IFERROR(R62*$CZ62,"")</f>
        <v/>
      </c>
      <c r="S158" s="18" t="str">
        <f>IFERROR(S62*$CZ62,"")</f>
        <v/>
      </c>
      <c r="T158" s="18" t="str">
        <f>IFERROR(T62*$CZ62,"")</f>
        <v/>
      </c>
      <c r="U158" s="18" t="str">
        <f>IFERROR(U62*$CZ62,"")</f>
        <v/>
      </c>
      <c r="V158" s="18" t="str">
        <f>IFERROR(V62*$CZ62,"")</f>
        <v/>
      </c>
      <c r="W158" s="18" t="str">
        <f>IFERROR(W62*$CZ62,"")</f>
        <v/>
      </c>
      <c r="X158" s="18" t="str">
        <f>IFERROR(X62*$CZ62,"")</f>
        <v/>
      </c>
      <c r="Y158" s="18" t="str">
        <f>IFERROR(Y62*$CZ62,"")</f>
        <v/>
      </c>
      <c r="Z158" s="18" t="str">
        <f>IFERROR(Z62*$CZ62,"")</f>
        <v/>
      </c>
      <c r="AA158" s="18" t="str">
        <f>IFERROR(AA62*$CZ62,"")</f>
        <v/>
      </c>
      <c r="AB158" s="18" t="str">
        <f>IFERROR(AB62*$CZ62,"")</f>
        <v/>
      </c>
      <c r="AC158" s="18" t="str">
        <f>IFERROR(AC62*$CZ62,"")</f>
        <v/>
      </c>
      <c r="AD158" s="18" t="str">
        <f>IFERROR(AD62*$CZ62,"")</f>
        <v/>
      </c>
      <c r="AE158" s="18" t="str">
        <f>IFERROR(AE62*$CZ62,"")</f>
        <v/>
      </c>
      <c r="AF158" s="18" t="str">
        <f>IFERROR(AF62*$CZ62,"")</f>
        <v/>
      </c>
      <c r="AG158" s="18" t="str">
        <f>IFERROR(AG62*$CZ62,"")</f>
        <v/>
      </c>
      <c r="AH158" s="18" t="str">
        <f>IFERROR(AH62*$CZ62,"")</f>
        <v/>
      </c>
      <c r="AI158" s="18" t="str">
        <f>IFERROR(AI62*$CZ62,"")</f>
        <v/>
      </c>
      <c r="AJ158" s="18" t="str">
        <f>IFERROR(AJ62*$CZ62,"")</f>
        <v/>
      </c>
      <c r="AK158" s="18" t="str">
        <f>IFERROR(AK62*$CZ62,"")</f>
        <v/>
      </c>
      <c r="AL158" s="18" t="str">
        <f>IFERROR(AL62*$CZ62,"")</f>
        <v/>
      </c>
      <c r="AM158" s="18" t="str">
        <f>IFERROR(AM62*$CZ62,"")</f>
        <v/>
      </c>
      <c r="AN158" s="18" t="str">
        <f>IFERROR(AN62*$CZ62,"")</f>
        <v/>
      </c>
      <c r="AO158" s="18">
        <f>IFERROR(AO62*$CZ62,"")</f>
        <v>459143.96887159534</v>
      </c>
      <c r="AP158" s="18">
        <f>IFERROR(AP62*$CZ62,"")</f>
        <v>490272.373540856</v>
      </c>
      <c r="AQ158" s="18">
        <f>IFERROR(AQ62*$CZ62,"")</f>
        <v>202334.63035019455</v>
      </c>
      <c r="AR158" s="18" t="str">
        <f>IFERROR(AR62*$CZ62,"")</f>
        <v/>
      </c>
      <c r="AS158" s="18">
        <f>IFERROR(AS62*$CZ62,"")</f>
        <v>104280.15564202334</v>
      </c>
      <c r="AT158" s="18">
        <f>IFERROR(AT62*$CZ62,"")</f>
        <v>42023.346303501945</v>
      </c>
      <c r="AU158" s="18" t="str">
        <f>IFERROR(AU62*$CZ62,"")</f>
        <v/>
      </c>
      <c r="AV158" s="18">
        <f>IFERROR(AV62*$CZ62,"")</f>
        <v>79377.431906614787</v>
      </c>
      <c r="AW158" s="18">
        <f>IFERROR(AW62*$CZ62,"")</f>
        <v>622568.09338521399</v>
      </c>
      <c r="AX158" s="18" t="str">
        <f>IFERROR(AX62*$CZ62,"")</f>
        <v/>
      </c>
      <c r="AY158" s="18" t="str">
        <f>IFERROR(AY62*$CZ62,"")</f>
        <v/>
      </c>
      <c r="AZ158" s="18" t="str">
        <f>IFERROR(AZ62*$CZ62,"")</f>
        <v/>
      </c>
      <c r="BA158" s="18" t="str">
        <f>IFERROR(BA62*$CZ62,"")</f>
        <v/>
      </c>
      <c r="BB158" s="18" t="str">
        <f>IFERROR(BB62*$CZ62,"")</f>
        <v/>
      </c>
      <c r="BC158" s="18" t="str">
        <f>IFERROR(BC62*$CZ62,"")</f>
        <v/>
      </c>
      <c r="BD158" s="18" t="str">
        <f>IFERROR(BD62*$CZ62,"")</f>
        <v/>
      </c>
      <c r="BE158" s="18" t="str">
        <f>IFERROR(BE62*$CZ62,"")</f>
        <v/>
      </c>
      <c r="BF158" s="18" t="str">
        <f>IFERROR(BF62*$CZ62,"")</f>
        <v/>
      </c>
      <c r="BG158" s="18" t="str">
        <f>IFERROR(BG62*$CZ62,"")</f>
        <v/>
      </c>
      <c r="BH158" s="18" t="str">
        <f>IFERROR(BH62*$CZ62,"")</f>
        <v/>
      </c>
      <c r="BI158" s="18" t="str">
        <f>IFERROR(BI62*$CZ62,"")</f>
        <v/>
      </c>
      <c r="BJ158" s="18" t="str">
        <f>IFERROR(BJ62*$CZ62,"")</f>
        <v/>
      </c>
      <c r="BK158" s="18" t="str">
        <f>IFERROR(BK62*$CZ62,"")</f>
        <v/>
      </c>
      <c r="BL158" s="18" t="str">
        <f>IFERROR(BL62*$CZ62,"")</f>
        <v/>
      </c>
      <c r="BM158" s="18" t="str">
        <f>IFERROR(BM62*$CZ62,"")</f>
        <v/>
      </c>
      <c r="BN158" s="18" t="str">
        <f>IFERROR(BN62*$CZ62,"")</f>
        <v/>
      </c>
      <c r="BO158" s="18" t="str">
        <f>IFERROR(BO62*$CZ62,"")</f>
        <v/>
      </c>
      <c r="BP158" s="18" t="str">
        <f>IFERROR(BP62*$CZ62,"")</f>
        <v/>
      </c>
      <c r="BQ158" s="18" t="str">
        <f>IFERROR(BQ62*$CZ62,"")</f>
        <v/>
      </c>
      <c r="BR158" s="18" t="str">
        <f>IFERROR(BR62*$CZ62,"")</f>
        <v/>
      </c>
      <c r="BS158" s="18" t="str">
        <f>IFERROR(BS62*$CZ62,"")</f>
        <v/>
      </c>
      <c r="BT158" s="18" t="str">
        <f>IFERROR(BT62*$CZ62,"")</f>
        <v/>
      </c>
      <c r="BU158" s="18" t="str">
        <f>IFERROR(BU62*$CZ62,"")</f>
        <v/>
      </c>
      <c r="BV158" s="18" t="str">
        <f>IFERROR(BV62*$CZ62,"")</f>
        <v/>
      </c>
      <c r="BW158" s="18" t="str">
        <f>IFERROR(BW62*$CZ62,"")</f>
        <v/>
      </c>
      <c r="BX158" s="18" t="str">
        <f>IFERROR(BX62*$CZ62,"")</f>
        <v/>
      </c>
      <c r="BY158" s="18" t="str">
        <f>IFERROR(BY62*$CZ62,"")</f>
        <v/>
      </c>
      <c r="BZ158" s="18" t="str">
        <f>IFERROR(BZ62*$CZ62,"")</f>
        <v/>
      </c>
      <c r="CA158" s="18" t="str">
        <f>IFERROR(CA62*$CZ62,"")</f>
        <v/>
      </c>
      <c r="CB158" s="18" t="str">
        <f>IFERROR(CB62*$CZ62,"")</f>
        <v/>
      </c>
      <c r="CC158" s="18" t="str">
        <f>IFERROR(CC62*$CZ62,"")</f>
        <v/>
      </c>
      <c r="CD158" s="18" t="str">
        <f>IFERROR(CD62*$CZ62,"")</f>
        <v/>
      </c>
      <c r="CE158" s="18" t="str">
        <f>IFERROR(CE62*$CZ62,"")</f>
        <v/>
      </c>
      <c r="CF158" s="18" t="str">
        <f>IFERROR(CF62*$CZ62,"")</f>
        <v/>
      </c>
      <c r="CG158" s="18" t="str">
        <f>IFERROR(CG62*$CZ62,"")</f>
        <v/>
      </c>
      <c r="CH158" s="18" t="str">
        <f>IFERROR(CH62*$CZ62,"")</f>
        <v/>
      </c>
      <c r="CI158" s="18" t="str">
        <f>IFERROR(CI62*$CZ62,"")</f>
        <v/>
      </c>
      <c r="CJ158" s="18" t="str">
        <f>IFERROR(CJ62*$CZ62,"")</f>
        <v/>
      </c>
      <c r="CK158" s="18" t="str">
        <f>IFERROR(CK62*$CZ62,"")</f>
        <v/>
      </c>
      <c r="CL158" s="18" t="str">
        <f>IFERROR(CL62*$CZ62,"")</f>
        <v/>
      </c>
      <c r="CM158" s="18" t="str">
        <f>IFERROR(CM62*$CZ62,"")</f>
        <v/>
      </c>
      <c r="CN158" s="18" t="str">
        <f>IFERROR(CN62*$CZ62,"")</f>
        <v/>
      </c>
      <c r="CO158" s="18" t="str">
        <f>IFERROR(CO62*$CZ62,"")</f>
        <v/>
      </c>
      <c r="CP158" s="18" t="str">
        <f>IFERROR(CP62*$CZ62,"")</f>
        <v/>
      </c>
      <c r="CQ158" s="18" t="str">
        <f>IFERROR(CQ62*$CZ62,"")</f>
        <v/>
      </c>
      <c r="CR158" s="18" t="str">
        <f>IFERROR(CR62*$CZ62,"")</f>
        <v/>
      </c>
      <c r="CS158" s="18" t="str">
        <f>IFERROR(CS62*$CZ62,"")</f>
        <v/>
      </c>
      <c r="CT158" s="18" t="str">
        <f>IFERROR(CT62*$CZ62,"")</f>
        <v/>
      </c>
      <c r="CU158" s="18" t="str">
        <f>IFERROR(CU62*$CZ62,"")</f>
        <v/>
      </c>
      <c r="CV158" s="18" t="str">
        <f>IFERROR(CV62*$CZ62,"")</f>
        <v/>
      </c>
      <c r="CW158" s="18" t="str">
        <f>IFERROR(CW62*$CZ62,"")</f>
        <v/>
      </c>
      <c r="CX158" s="18" t="str">
        <f>IFERROR(CX62*$CZ62,"")</f>
        <v/>
      </c>
      <c r="CY158" s="23">
        <f t="shared" si="36"/>
        <v>1999999.9999999998</v>
      </c>
      <c r="CZ158" s="23">
        <f t="shared" si="37"/>
        <v>0</v>
      </c>
      <c r="DA158" s="22">
        <f t="shared" si="38"/>
        <v>0.99999999999999989</v>
      </c>
    </row>
    <row r="159" spans="1:105" ht="30" outlineLevel="1" x14ac:dyDescent="0.25">
      <c r="A159" s="3" t="str">
        <f>A30</f>
        <v>J25</v>
      </c>
      <c r="B159" s="3" t="str">
        <f>B30</f>
        <v>LOU5</v>
      </c>
      <c r="C159" s="66" t="str">
        <f>C30</f>
        <v>Highways</v>
      </c>
      <c r="D159" s="3" t="str">
        <f>D30</f>
        <v>A1168 Chigwell Lane/Langston Road/Oakwood Hill, Loughton/Debden</v>
      </c>
      <c r="E159" s="3">
        <f>E30</f>
        <v>0</v>
      </c>
      <c r="F159" s="3" t="str">
        <f>F30</f>
        <v>(Addiitonal intervention identified following Technical Note.)</v>
      </c>
      <c r="G159" s="43">
        <v>3000000</v>
      </c>
      <c r="H159" s="18" t="str">
        <f>IFERROR(H63*$CZ63,"")</f>
        <v/>
      </c>
      <c r="I159" s="18" t="str">
        <f>IFERROR(I63*$CZ63,"")</f>
        <v/>
      </c>
      <c r="J159" s="18" t="str">
        <f>IFERROR(J63*$CZ63,"")</f>
        <v/>
      </c>
      <c r="K159" s="18" t="str">
        <f>IFERROR(K63*$CZ63,"")</f>
        <v/>
      </c>
      <c r="L159" s="18" t="str">
        <f>IFERROR(L63*$CZ63,"")</f>
        <v/>
      </c>
      <c r="M159" s="18" t="str">
        <f>IFERROR(M63*$CZ63,"")</f>
        <v/>
      </c>
      <c r="N159" s="18" t="str">
        <f>IFERROR(N63*$CZ63,"")</f>
        <v/>
      </c>
      <c r="O159" s="18" t="str">
        <f>IFERROR(O63*$CZ63,"")</f>
        <v/>
      </c>
      <c r="P159" s="18" t="str">
        <f>IFERROR(P63*$CZ63,"")</f>
        <v/>
      </c>
      <c r="Q159" s="18" t="str">
        <f>IFERROR(Q63*$CZ63,"")</f>
        <v/>
      </c>
      <c r="R159" s="18" t="str">
        <f>IFERROR(R63*$CZ63,"")</f>
        <v/>
      </c>
      <c r="S159" s="18" t="str">
        <f>IFERROR(S63*$CZ63,"")</f>
        <v/>
      </c>
      <c r="T159" s="18" t="str">
        <f>IFERROR(T63*$CZ63,"")</f>
        <v/>
      </c>
      <c r="U159" s="18" t="str">
        <f>IFERROR(U63*$CZ63,"")</f>
        <v/>
      </c>
      <c r="V159" s="18">
        <f>IFERROR(V63*$CZ63,"")</f>
        <v>386115.4446177847</v>
      </c>
      <c r="W159" s="18">
        <f>IFERROR(W63*$CZ63,"")</f>
        <v>449297.97191887675</v>
      </c>
      <c r="X159" s="18" t="str">
        <f>IFERROR(X63*$CZ63,"")</f>
        <v/>
      </c>
      <c r="Y159" s="18">
        <f>IFERROR(Y63*$CZ63,"")</f>
        <v>507800.31201248051</v>
      </c>
      <c r="Z159" s="18">
        <f>IFERROR(Z63*$CZ63,"")</f>
        <v>360374.41497659904</v>
      </c>
      <c r="AA159" s="18" t="str">
        <f>IFERROR(AA63*$CZ63,"")</f>
        <v/>
      </c>
      <c r="AB159" s="18">
        <f>IFERROR(AB63*$CZ63,"")</f>
        <v>46801.872074882995</v>
      </c>
      <c r="AC159" s="18">
        <f>IFERROR(AC63*$CZ63,"")</f>
        <v>67862.714508580335</v>
      </c>
      <c r="AD159" s="18">
        <f>IFERROR(AD63*$CZ63,"")</f>
        <v>259750.39001560063</v>
      </c>
      <c r="AE159" s="18" t="str">
        <f>IFERROR(AE63*$CZ63,"")</f>
        <v/>
      </c>
      <c r="AF159" s="18" t="str">
        <f>IFERROR(AF63*$CZ63,"")</f>
        <v/>
      </c>
      <c r="AG159" s="18" t="str">
        <f>IFERROR(AG63*$CZ63,"")</f>
        <v/>
      </c>
      <c r="AH159" s="18" t="str">
        <f>IFERROR(AH63*$CZ63,"")</f>
        <v/>
      </c>
      <c r="AI159" s="18">
        <f>IFERROR(AI63*$CZ63,"")</f>
        <v>77223.088923556934</v>
      </c>
      <c r="AJ159" s="18" t="str">
        <f>IFERROR(AJ63*$CZ63,"")</f>
        <v/>
      </c>
      <c r="AK159" s="18" t="str">
        <f>IFERROR(AK63*$CZ63,"")</f>
        <v/>
      </c>
      <c r="AL159" s="18" t="str">
        <f>IFERROR(AL63*$CZ63,"")</f>
        <v/>
      </c>
      <c r="AM159" s="18" t="str">
        <f>IFERROR(AM63*$CZ63,"")</f>
        <v/>
      </c>
      <c r="AN159" s="18">
        <f>IFERROR(AN63*$CZ63,"")</f>
        <v>93603.744149765989</v>
      </c>
      <c r="AO159" s="18" t="str">
        <f>IFERROR(AO63*$CZ63,"")</f>
        <v/>
      </c>
      <c r="AP159" s="18" t="str">
        <f>IFERROR(AP63*$CZ63,"")</f>
        <v/>
      </c>
      <c r="AQ159" s="18" t="str">
        <f>IFERROR(AQ63*$CZ63,"")</f>
        <v/>
      </c>
      <c r="AR159" s="18" t="str">
        <f>IFERROR(AR63*$CZ63,"")</f>
        <v/>
      </c>
      <c r="AS159" s="18" t="str">
        <f>IFERROR(AS63*$CZ63,"")</f>
        <v/>
      </c>
      <c r="AT159" s="18" t="str">
        <f>IFERROR(AT63*$CZ63,"")</f>
        <v/>
      </c>
      <c r="AU159" s="18" t="str">
        <f>IFERROR(AU63*$CZ63,"")</f>
        <v/>
      </c>
      <c r="AV159" s="18" t="str">
        <f>IFERROR(AV63*$CZ63,"")</f>
        <v/>
      </c>
      <c r="AW159" s="18" t="str">
        <f>IFERROR(AW63*$CZ63,"")</f>
        <v/>
      </c>
      <c r="AX159" s="18" t="str">
        <f>IFERROR(AX63*$CZ63,"")</f>
        <v/>
      </c>
      <c r="AY159" s="18" t="str">
        <f>IFERROR(AY63*$CZ63,"")</f>
        <v/>
      </c>
      <c r="AZ159" s="18" t="str">
        <f>IFERROR(AZ63*$CZ63,"")</f>
        <v/>
      </c>
      <c r="BA159" s="18" t="str">
        <f>IFERROR(BA63*$CZ63,"")</f>
        <v/>
      </c>
      <c r="BB159" s="18" t="str">
        <f>IFERROR(BB63*$CZ63,"")</f>
        <v/>
      </c>
      <c r="BC159" s="18" t="str">
        <f>IFERROR(BC63*$CZ63,"")</f>
        <v/>
      </c>
      <c r="BD159" s="18" t="str">
        <f>IFERROR(BD63*$CZ63,"")</f>
        <v/>
      </c>
      <c r="BE159" s="18" t="str">
        <f>IFERROR(BE63*$CZ63,"")</f>
        <v/>
      </c>
      <c r="BF159" s="18" t="str">
        <f>IFERROR(BF63*$CZ63,"")</f>
        <v/>
      </c>
      <c r="BG159" s="18" t="str">
        <f>IFERROR(BG63*$CZ63,"")</f>
        <v/>
      </c>
      <c r="BH159" s="18" t="str">
        <f>IFERROR(BH63*$CZ63,"")</f>
        <v/>
      </c>
      <c r="BI159" s="18" t="str">
        <f>IFERROR(BI63*$CZ63,"")</f>
        <v/>
      </c>
      <c r="BJ159" s="18" t="str">
        <f>IFERROR(BJ63*$CZ63,"")</f>
        <v/>
      </c>
      <c r="BK159" s="18" t="str">
        <f>IFERROR(BK63*$CZ63,"")</f>
        <v/>
      </c>
      <c r="BL159" s="18" t="str">
        <f>IFERROR(BL63*$CZ63,"")</f>
        <v/>
      </c>
      <c r="BM159" s="18" t="str">
        <f>IFERROR(BM63*$CZ63,"")</f>
        <v/>
      </c>
      <c r="BN159" s="18" t="str">
        <f>IFERROR(BN63*$CZ63,"")</f>
        <v/>
      </c>
      <c r="BO159" s="18" t="str">
        <f>IFERROR(BO63*$CZ63,"")</f>
        <v/>
      </c>
      <c r="BP159" s="18">
        <f>IFERROR(BP63*$CZ63,"")</f>
        <v>53822.152886115444</v>
      </c>
      <c r="BQ159" s="18" t="str">
        <f>IFERROR(BQ63*$CZ63,"")</f>
        <v/>
      </c>
      <c r="BR159" s="18">
        <f>IFERROR(BR63*$CZ63,"")</f>
        <v>245709.82839313571</v>
      </c>
      <c r="BS159" s="18">
        <f>IFERROR(BS63*$CZ63,"")</f>
        <v>152106.08424336973</v>
      </c>
      <c r="BT159" s="18">
        <f>IFERROR(BT63*$CZ63,"")</f>
        <v>234009.36037441497</v>
      </c>
      <c r="BU159" s="18">
        <f>IFERROR(BU63*$CZ63,"")</f>
        <v>65522.620904836192</v>
      </c>
      <c r="BV159" s="18" t="str">
        <f>IFERROR(BV63*$CZ63,"")</f>
        <v/>
      </c>
      <c r="BW159" s="18" t="str">
        <f>IFERROR(BW63*$CZ63,"")</f>
        <v/>
      </c>
      <c r="BX159" s="18" t="str">
        <f>IFERROR(BX63*$CZ63,"")</f>
        <v/>
      </c>
      <c r="BY159" s="18" t="str">
        <f>IFERROR(BY63*$CZ63,"")</f>
        <v/>
      </c>
      <c r="BZ159" s="18" t="str">
        <f>IFERROR(BZ63*$CZ63,"")</f>
        <v/>
      </c>
      <c r="CA159" s="18" t="str">
        <f>IFERROR(CA63*$CZ63,"")</f>
        <v/>
      </c>
      <c r="CB159" s="18" t="str">
        <f>IFERROR(CB63*$CZ63,"")</f>
        <v/>
      </c>
      <c r="CC159" s="18" t="str">
        <f>IFERROR(CC63*$CZ63,"")</f>
        <v/>
      </c>
      <c r="CD159" s="18" t="str">
        <f>IFERROR(CD63*$CZ63,"")</f>
        <v/>
      </c>
      <c r="CE159" s="18" t="str">
        <f>IFERROR(CE63*$CZ63,"")</f>
        <v/>
      </c>
      <c r="CF159" s="18" t="str">
        <f>IFERROR(CF63*$CZ63,"")</f>
        <v/>
      </c>
      <c r="CG159" s="18" t="str">
        <f>IFERROR(CG63*$CZ63,"")</f>
        <v/>
      </c>
      <c r="CH159" s="18" t="str">
        <f>IFERROR(CH63*$CZ63,"")</f>
        <v/>
      </c>
      <c r="CI159" s="18" t="str">
        <f>IFERROR(CI63*$CZ63,"")</f>
        <v/>
      </c>
      <c r="CJ159" s="18" t="str">
        <f>IFERROR(CJ63*$CZ63,"")</f>
        <v/>
      </c>
      <c r="CK159" s="18" t="str">
        <f>IFERROR(CK63*$CZ63,"")</f>
        <v/>
      </c>
      <c r="CL159" s="18" t="str">
        <f>IFERROR(CL63*$CZ63,"")</f>
        <v/>
      </c>
      <c r="CM159" s="18" t="str">
        <f>IFERROR(CM63*$CZ63,"")</f>
        <v/>
      </c>
      <c r="CN159" s="18" t="str">
        <f>IFERROR(CN63*$CZ63,"")</f>
        <v/>
      </c>
      <c r="CO159" s="18" t="str">
        <f>IFERROR(CO63*$CZ63,"")</f>
        <v/>
      </c>
      <c r="CP159" s="18" t="str">
        <f>IFERROR(CP63*$CZ63,"")</f>
        <v/>
      </c>
      <c r="CQ159" s="18" t="str">
        <f>IFERROR(CQ63*$CZ63,"")</f>
        <v/>
      </c>
      <c r="CR159" s="18" t="str">
        <f>IFERROR(CR63*$CZ63,"")</f>
        <v/>
      </c>
      <c r="CS159" s="18" t="str">
        <f>IFERROR(CS63*$CZ63,"")</f>
        <v/>
      </c>
      <c r="CT159" s="18" t="str">
        <f>IFERROR(CT63*$CZ63,"")</f>
        <v/>
      </c>
      <c r="CU159" s="18" t="str">
        <f>IFERROR(CU63*$CZ63,"")</f>
        <v/>
      </c>
      <c r="CV159" s="18" t="str">
        <f>IFERROR(CV63*$CZ63,"")</f>
        <v/>
      </c>
      <c r="CW159" s="18" t="str">
        <f>IFERROR(CW63*$CZ63,"")</f>
        <v/>
      </c>
      <c r="CX159" s="18" t="str">
        <f>IFERROR(CX63*$CZ63,"")</f>
        <v/>
      </c>
      <c r="CY159" s="23">
        <f t="shared" si="36"/>
        <v>3000000</v>
      </c>
      <c r="CZ159" s="23">
        <f t="shared" si="37"/>
        <v>0</v>
      </c>
      <c r="DA159" s="22">
        <f t="shared" si="38"/>
        <v>1</v>
      </c>
    </row>
    <row r="160" spans="1:105" ht="45" outlineLevel="1" x14ac:dyDescent="0.25">
      <c r="A160" s="3" t="str">
        <f>A31</f>
        <v>J26</v>
      </c>
      <c r="B160" s="3">
        <f>B31</f>
        <v>0</v>
      </c>
      <c r="C160" s="66" t="str">
        <f>C31</f>
        <v>Highways</v>
      </c>
      <c r="D160" s="3" t="str">
        <f>D31</f>
        <v>A1168 Chigwell Lane/The Broadway</v>
      </c>
      <c r="E160" s="3">
        <f>E31</f>
        <v>0</v>
      </c>
      <c r="F160" s="3" t="str">
        <f>F31</f>
        <v>Already implemented - not apportioned on this basis. (Additional intervention identified following Technical Note.)</v>
      </c>
      <c r="G160" s="43">
        <v>0</v>
      </c>
      <c r="H160" s="18" t="str">
        <f>IFERROR(H64*$CZ64,"")</f>
        <v/>
      </c>
      <c r="I160" s="18" t="str">
        <f>IFERROR(I64*$CZ64,"")</f>
        <v/>
      </c>
      <c r="J160" s="18" t="str">
        <f>IFERROR(J64*$CZ64,"")</f>
        <v/>
      </c>
      <c r="K160" s="18" t="str">
        <f>IFERROR(K64*$CZ64,"")</f>
        <v/>
      </c>
      <c r="L160" s="18" t="str">
        <f>IFERROR(L64*$CZ64,"")</f>
        <v/>
      </c>
      <c r="M160" s="18" t="str">
        <f>IFERROR(M64*$CZ64,"")</f>
        <v/>
      </c>
      <c r="N160" s="18" t="str">
        <f>IFERROR(N64*$CZ64,"")</f>
        <v/>
      </c>
      <c r="O160" s="18" t="str">
        <f>IFERROR(O64*$CZ64,"")</f>
        <v/>
      </c>
      <c r="P160" s="18" t="str">
        <f>IFERROR(P64*$CZ64,"")</f>
        <v/>
      </c>
      <c r="Q160" s="18" t="str">
        <f>IFERROR(Q64*$CZ64,"")</f>
        <v/>
      </c>
      <c r="R160" s="18" t="str">
        <f>IFERROR(R64*$CZ64,"")</f>
        <v/>
      </c>
      <c r="S160" s="18" t="str">
        <f>IFERROR(S64*$CZ64,"")</f>
        <v/>
      </c>
      <c r="T160" s="18" t="str">
        <f>IFERROR(T64*$CZ64,"")</f>
        <v/>
      </c>
      <c r="U160" s="18" t="str">
        <f>IFERROR(U64*$CZ64,"")</f>
        <v/>
      </c>
      <c r="V160" s="18" t="str">
        <f>IFERROR(V64*$CZ64,"")</f>
        <v/>
      </c>
      <c r="W160" s="18" t="str">
        <f>IFERROR(W64*$CZ64,"")</f>
        <v/>
      </c>
      <c r="X160" s="18" t="str">
        <f>IFERROR(X64*$CZ64,"")</f>
        <v/>
      </c>
      <c r="Y160" s="18" t="str">
        <f>IFERROR(Y64*$CZ64,"")</f>
        <v/>
      </c>
      <c r="Z160" s="18" t="str">
        <f>IFERROR(Z64*$CZ64,"")</f>
        <v/>
      </c>
      <c r="AA160" s="18" t="str">
        <f>IFERROR(AA64*$CZ64,"")</f>
        <v/>
      </c>
      <c r="AB160" s="18" t="str">
        <f>IFERROR(AB64*$CZ64,"")</f>
        <v/>
      </c>
      <c r="AC160" s="18" t="str">
        <f>IFERROR(AC64*$CZ64,"")</f>
        <v/>
      </c>
      <c r="AD160" s="18" t="str">
        <f>IFERROR(AD64*$CZ64,"")</f>
        <v/>
      </c>
      <c r="AE160" s="18" t="str">
        <f>IFERROR(AE64*$CZ64,"")</f>
        <v/>
      </c>
      <c r="AF160" s="18" t="str">
        <f>IFERROR(AF64*$CZ64,"")</f>
        <v/>
      </c>
      <c r="AG160" s="18" t="str">
        <f>IFERROR(AG64*$CZ64,"")</f>
        <v/>
      </c>
      <c r="AH160" s="18" t="str">
        <f>IFERROR(AH64*$CZ64,"")</f>
        <v/>
      </c>
      <c r="AI160" s="18" t="str">
        <f>IFERROR(AI64*$CZ64,"")</f>
        <v/>
      </c>
      <c r="AJ160" s="18" t="str">
        <f>IFERROR(AJ64*$CZ64,"")</f>
        <v/>
      </c>
      <c r="AK160" s="18" t="str">
        <f>IFERROR(AK64*$CZ64,"")</f>
        <v/>
      </c>
      <c r="AL160" s="18" t="str">
        <f>IFERROR(AL64*$CZ64,"")</f>
        <v/>
      </c>
      <c r="AM160" s="18" t="str">
        <f>IFERROR(AM64*$CZ64,"")</f>
        <v/>
      </c>
      <c r="AN160" s="18" t="str">
        <f>IFERROR(AN64*$CZ64,"")</f>
        <v/>
      </c>
      <c r="AO160" s="18" t="str">
        <f>IFERROR(AO64*$CZ64,"")</f>
        <v/>
      </c>
      <c r="AP160" s="18" t="str">
        <f>IFERROR(AP64*$CZ64,"")</f>
        <v/>
      </c>
      <c r="AQ160" s="18" t="str">
        <f>IFERROR(AQ64*$CZ64,"")</f>
        <v/>
      </c>
      <c r="AR160" s="18" t="str">
        <f>IFERROR(AR64*$CZ64,"")</f>
        <v/>
      </c>
      <c r="AS160" s="18" t="str">
        <f>IFERROR(AS64*$CZ64,"")</f>
        <v/>
      </c>
      <c r="AT160" s="18" t="str">
        <f>IFERROR(AT64*$CZ64,"")</f>
        <v/>
      </c>
      <c r="AU160" s="18" t="str">
        <f>IFERROR(AU64*$CZ64,"")</f>
        <v/>
      </c>
      <c r="AV160" s="18" t="str">
        <f>IFERROR(AV64*$CZ64,"")</f>
        <v/>
      </c>
      <c r="AW160" s="18" t="str">
        <f>IFERROR(AW64*$CZ64,"")</f>
        <v/>
      </c>
      <c r="AX160" s="18" t="str">
        <f>IFERROR(AX64*$CZ64,"")</f>
        <v/>
      </c>
      <c r="AY160" s="18" t="str">
        <f>IFERROR(AY64*$CZ64,"")</f>
        <v/>
      </c>
      <c r="AZ160" s="18" t="str">
        <f>IFERROR(AZ64*$CZ64,"")</f>
        <v/>
      </c>
      <c r="BA160" s="18" t="str">
        <f>IFERROR(BA64*$CZ64,"")</f>
        <v/>
      </c>
      <c r="BB160" s="18" t="str">
        <f>IFERROR(BB64*$CZ64,"")</f>
        <v/>
      </c>
      <c r="BC160" s="18" t="str">
        <f>IFERROR(BC64*$CZ64,"")</f>
        <v/>
      </c>
      <c r="BD160" s="18" t="str">
        <f>IFERROR(BD64*$CZ64,"")</f>
        <v/>
      </c>
      <c r="BE160" s="18" t="str">
        <f>IFERROR(BE64*$CZ64,"")</f>
        <v/>
      </c>
      <c r="BF160" s="18" t="str">
        <f>IFERROR(BF64*$CZ64,"")</f>
        <v/>
      </c>
      <c r="BG160" s="18" t="str">
        <f>IFERROR(BG64*$CZ64,"")</f>
        <v/>
      </c>
      <c r="BH160" s="18" t="str">
        <f>IFERROR(BH64*$CZ64,"")</f>
        <v/>
      </c>
      <c r="BI160" s="18" t="str">
        <f>IFERROR(BI64*$CZ64,"")</f>
        <v/>
      </c>
      <c r="BJ160" s="18" t="str">
        <f>IFERROR(BJ64*$CZ64,"")</f>
        <v/>
      </c>
      <c r="BK160" s="18" t="str">
        <f>IFERROR(BK64*$CZ64,"")</f>
        <v/>
      </c>
      <c r="BL160" s="18" t="str">
        <f>IFERROR(BL64*$CZ64,"")</f>
        <v/>
      </c>
      <c r="BM160" s="18" t="str">
        <f>IFERROR(BM64*$CZ64,"")</f>
        <v/>
      </c>
      <c r="BN160" s="18" t="str">
        <f>IFERROR(BN64*$CZ64,"")</f>
        <v/>
      </c>
      <c r="BO160" s="18" t="str">
        <f>IFERROR(BO64*$CZ64,"")</f>
        <v/>
      </c>
      <c r="BP160" s="18" t="str">
        <f>IFERROR(BP64*$CZ64,"")</f>
        <v/>
      </c>
      <c r="BQ160" s="18" t="str">
        <f>IFERROR(BQ64*$CZ64,"")</f>
        <v/>
      </c>
      <c r="BR160" s="18" t="str">
        <f>IFERROR(BR64*$CZ64,"")</f>
        <v/>
      </c>
      <c r="BS160" s="18" t="str">
        <f>IFERROR(BS64*$CZ64,"")</f>
        <v/>
      </c>
      <c r="BT160" s="18" t="str">
        <f>IFERROR(BT64*$CZ64,"")</f>
        <v/>
      </c>
      <c r="BU160" s="18" t="str">
        <f>IFERROR(BU64*$CZ64,"")</f>
        <v/>
      </c>
      <c r="BV160" s="18" t="str">
        <f>IFERROR(BV64*$CZ64,"")</f>
        <v/>
      </c>
      <c r="BW160" s="18" t="str">
        <f>IFERROR(BW64*$CZ64,"")</f>
        <v/>
      </c>
      <c r="BX160" s="18" t="str">
        <f>IFERROR(BX64*$CZ64,"")</f>
        <v/>
      </c>
      <c r="BY160" s="18" t="str">
        <f>IFERROR(BY64*$CZ64,"")</f>
        <v/>
      </c>
      <c r="BZ160" s="18" t="str">
        <f>IFERROR(BZ64*$CZ64,"")</f>
        <v/>
      </c>
      <c r="CA160" s="18" t="str">
        <f>IFERROR(CA64*$CZ64,"")</f>
        <v/>
      </c>
      <c r="CB160" s="18" t="str">
        <f>IFERROR(CB64*$CZ64,"")</f>
        <v/>
      </c>
      <c r="CC160" s="18" t="str">
        <f>IFERROR(CC64*$CZ64,"")</f>
        <v/>
      </c>
      <c r="CD160" s="18" t="str">
        <f>IFERROR(CD64*$CZ64,"")</f>
        <v/>
      </c>
      <c r="CE160" s="18" t="str">
        <f>IFERROR(CE64*$CZ64,"")</f>
        <v/>
      </c>
      <c r="CF160" s="18" t="str">
        <f>IFERROR(CF64*$CZ64,"")</f>
        <v/>
      </c>
      <c r="CG160" s="18" t="str">
        <f>IFERROR(CG64*$CZ64,"")</f>
        <v/>
      </c>
      <c r="CH160" s="18" t="str">
        <f>IFERROR(CH64*$CZ64,"")</f>
        <v/>
      </c>
      <c r="CI160" s="18" t="str">
        <f>IFERROR(CI64*$CZ64,"")</f>
        <v/>
      </c>
      <c r="CJ160" s="18" t="str">
        <f>IFERROR(CJ64*$CZ64,"")</f>
        <v/>
      </c>
      <c r="CK160" s="18" t="str">
        <f>IFERROR(CK64*$CZ64,"")</f>
        <v/>
      </c>
      <c r="CL160" s="18" t="str">
        <f>IFERROR(CL64*$CZ64,"")</f>
        <v/>
      </c>
      <c r="CM160" s="18" t="str">
        <f>IFERROR(CM64*$CZ64,"")</f>
        <v/>
      </c>
      <c r="CN160" s="18" t="str">
        <f>IFERROR(CN64*$CZ64,"")</f>
        <v/>
      </c>
      <c r="CO160" s="18" t="str">
        <f>IFERROR(CO64*$CZ64,"")</f>
        <v/>
      </c>
      <c r="CP160" s="18" t="str">
        <f>IFERROR(CP64*$CZ64,"")</f>
        <v/>
      </c>
      <c r="CQ160" s="18" t="str">
        <f>IFERROR(CQ64*$CZ64,"")</f>
        <v/>
      </c>
      <c r="CR160" s="18" t="str">
        <f>IFERROR(CR64*$CZ64,"")</f>
        <v/>
      </c>
      <c r="CS160" s="18" t="str">
        <f>IFERROR(CS64*$CZ64,"")</f>
        <v/>
      </c>
      <c r="CT160" s="18" t="str">
        <f>IFERROR(CT64*$CZ64,"")</f>
        <v/>
      </c>
      <c r="CU160" s="18" t="str">
        <f>IFERROR(CU64*$CZ64,"")</f>
        <v/>
      </c>
      <c r="CV160" s="18" t="str">
        <f>IFERROR(CV64*$CZ64,"")</f>
        <v/>
      </c>
      <c r="CW160" s="18" t="str">
        <f>IFERROR(CW64*$CZ64,"")</f>
        <v/>
      </c>
      <c r="CX160" s="18" t="str">
        <f>IFERROR(CX64*$CZ64,"")</f>
        <v/>
      </c>
      <c r="CY160" s="23">
        <f t="shared" si="36"/>
        <v>0</v>
      </c>
      <c r="CZ160" s="23">
        <f t="shared" si="37"/>
        <v>0</v>
      </c>
      <c r="DA160" s="22" t="str">
        <f t="shared" si="38"/>
        <v/>
      </c>
    </row>
    <row r="161" spans="1:109" ht="45" outlineLevel="1" x14ac:dyDescent="0.25">
      <c r="A161" s="3" t="str">
        <f>A32</f>
        <v>J27</v>
      </c>
      <c r="B161" s="3" t="str">
        <f>B32</f>
        <v>LOU6</v>
      </c>
      <c r="C161" s="66" t="str">
        <f>C32</f>
        <v>Highways</v>
      </c>
      <c r="D161" s="3" t="str">
        <f>D32</f>
        <v>A1168 Chigwell Lane/Borders Lane</v>
      </c>
      <c r="E161" s="3">
        <f>E32</f>
        <v>0</v>
      </c>
      <c r="F161" s="3" t="str">
        <f>F32</f>
        <v>Already implemented - not apportioned on this basis. (Additional intervention identified following Technical Note.)</v>
      </c>
      <c r="G161" s="43">
        <v>0</v>
      </c>
      <c r="H161" s="18" t="str">
        <f>IFERROR(H65*$CZ65,"")</f>
        <v/>
      </c>
      <c r="I161" s="18" t="str">
        <f>IFERROR(I65*$CZ65,"")</f>
        <v/>
      </c>
      <c r="J161" s="18" t="str">
        <f>IFERROR(J65*$CZ65,"")</f>
        <v/>
      </c>
      <c r="K161" s="18" t="str">
        <f>IFERROR(K65*$CZ65,"")</f>
        <v/>
      </c>
      <c r="L161" s="18" t="str">
        <f>IFERROR(L65*$CZ65,"")</f>
        <v/>
      </c>
      <c r="M161" s="18" t="str">
        <f>IFERROR(M65*$CZ65,"")</f>
        <v/>
      </c>
      <c r="N161" s="18" t="str">
        <f>IFERROR(N65*$CZ65,"")</f>
        <v/>
      </c>
      <c r="O161" s="18" t="str">
        <f>IFERROR(O65*$CZ65,"")</f>
        <v/>
      </c>
      <c r="P161" s="18" t="str">
        <f>IFERROR(P65*$CZ65,"")</f>
        <v/>
      </c>
      <c r="Q161" s="18" t="str">
        <f>IFERROR(Q65*$CZ65,"")</f>
        <v/>
      </c>
      <c r="R161" s="18" t="str">
        <f>IFERROR(R65*$CZ65,"")</f>
        <v/>
      </c>
      <c r="S161" s="18" t="str">
        <f>IFERROR(S65*$CZ65,"")</f>
        <v/>
      </c>
      <c r="T161" s="18" t="str">
        <f>IFERROR(T65*$CZ65,"")</f>
        <v/>
      </c>
      <c r="U161" s="18" t="str">
        <f>IFERROR(U65*$CZ65,"")</f>
        <v/>
      </c>
      <c r="V161" s="18" t="str">
        <f>IFERROR(V65*$CZ65,"")</f>
        <v/>
      </c>
      <c r="W161" s="18" t="str">
        <f>IFERROR(W65*$CZ65,"")</f>
        <v/>
      </c>
      <c r="X161" s="18" t="str">
        <f>IFERROR(X65*$CZ65,"")</f>
        <v/>
      </c>
      <c r="Y161" s="18" t="str">
        <f>IFERROR(Y65*$CZ65,"")</f>
        <v/>
      </c>
      <c r="Z161" s="18" t="str">
        <f>IFERROR(Z65*$CZ65,"")</f>
        <v/>
      </c>
      <c r="AA161" s="18" t="str">
        <f>IFERROR(AA65*$CZ65,"")</f>
        <v/>
      </c>
      <c r="AB161" s="18" t="str">
        <f>IFERROR(AB65*$CZ65,"")</f>
        <v/>
      </c>
      <c r="AC161" s="18" t="str">
        <f>IFERROR(AC65*$CZ65,"")</f>
        <v/>
      </c>
      <c r="AD161" s="18" t="str">
        <f>IFERROR(AD65*$CZ65,"")</f>
        <v/>
      </c>
      <c r="AE161" s="18" t="str">
        <f>IFERROR(AE65*$CZ65,"")</f>
        <v/>
      </c>
      <c r="AF161" s="18" t="str">
        <f>IFERROR(AF65*$CZ65,"")</f>
        <v/>
      </c>
      <c r="AG161" s="18" t="str">
        <f>IFERROR(AG65*$CZ65,"")</f>
        <v/>
      </c>
      <c r="AH161" s="18" t="str">
        <f>IFERROR(AH65*$CZ65,"")</f>
        <v/>
      </c>
      <c r="AI161" s="18" t="str">
        <f>IFERROR(AI65*$CZ65,"")</f>
        <v/>
      </c>
      <c r="AJ161" s="18" t="str">
        <f>IFERROR(AJ65*$CZ65,"")</f>
        <v/>
      </c>
      <c r="AK161" s="18" t="str">
        <f>IFERROR(AK65*$CZ65,"")</f>
        <v/>
      </c>
      <c r="AL161" s="18" t="str">
        <f>IFERROR(AL65*$CZ65,"")</f>
        <v/>
      </c>
      <c r="AM161" s="18" t="str">
        <f>IFERROR(AM65*$CZ65,"")</f>
        <v/>
      </c>
      <c r="AN161" s="18" t="str">
        <f>IFERROR(AN65*$CZ65,"")</f>
        <v/>
      </c>
      <c r="AO161" s="18" t="str">
        <f>IFERROR(AO65*$CZ65,"")</f>
        <v/>
      </c>
      <c r="AP161" s="18" t="str">
        <f>IFERROR(AP65*$CZ65,"")</f>
        <v/>
      </c>
      <c r="AQ161" s="18" t="str">
        <f>IFERROR(AQ65*$CZ65,"")</f>
        <v/>
      </c>
      <c r="AR161" s="18" t="str">
        <f>IFERROR(AR65*$CZ65,"")</f>
        <v/>
      </c>
      <c r="AS161" s="18" t="str">
        <f>IFERROR(AS65*$CZ65,"")</f>
        <v/>
      </c>
      <c r="AT161" s="18" t="str">
        <f>IFERROR(AT65*$CZ65,"")</f>
        <v/>
      </c>
      <c r="AU161" s="18" t="str">
        <f>IFERROR(AU65*$CZ65,"")</f>
        <v/>
      </c>
      <c r="AV161" s="18" t="str">
        <f>IFERROR(AV65*$CZ65,"")</f>
        <v/>
      </c>
      <c r="AW161" s="18" t="str">
        <f>IFERROR(AW65*$CZ65,"")</f>
        <v/>
      </c>
      <c r="AX161" s="18" t="str">
        <f>IFERROR(AX65*$CZ65,"")</f>
        <v/>
      </c>
      <c r="AY161" s="18" t="str">
        <f>IFERROR(AY65*$CZ65,"")</f>
        <v/>
      </c>
      <c r="AZ161" s="18" t="str">
        <f>IFERROR(AZ65*$CZ65,"")</f>
        <v/>
      </c>
      <c r="BA161" s="18" t="str">
        <f>IFERROR(BA65*$CZ65,"")</f>
        <v/>
      </c>
      <c r="BB161" s="18" t="str">
        <f>IFERROR(BB65*$CZ65,"")</f>
        <v/>
      </c>
      <c r="BC161" s="18" t="str">
        <f>IFERROR(BC65*$CZ65,"")</f>
        <v/>
      </c>
      <c r="BD161" s="18" t="str">
        <f>IFERROR(BD65*$CZ65,"")</f>
        <v/>
      </c>
      <c r="BE161" s="18" t="str">
        <f>IFERROR(BE65*$CZ65,"")</f>
        <v/>
      </c>
      <c r="BF161" s="18" t="str">
        <f>IFERROR(BF65*$CZ65,"")</f>
        <v/>
      </c>
      <c r="BG161" s="18" t="str">
        <f>IFERROR(BG65*$CZ65,"")</f>
        <v/>
      </c>
      <c r="BH161" s="18" t="str">
        <f>IFERROR(BH65*$CZ65,"")</f>
        <v/>
      </c>
      <c r="BI161" s="18" t="str">
        <f>IFERROR(BI65*$CZ65,"")</f>
        <v/>
      </c>
      <c r="BJ161" s="18" t="str">
        <f>IFERROR(BJ65*$CZ65,"")</f>
        <v/>
      </c>
      <c r="BK161" s="18" t="str">
        <f>IFERROR(BK65*$CZ65,"")</f>
        <v/>
      </c>
      <c r="BL161" s="18" t="str">
        <f>IFERROR(BL65*$CZ65,"")</f>
        <v/>
      </c>
      <c r="BM161" s="18" t="str">
        <f>IFERROR(BM65*$CZ65,"")</f>
        <v/>
      </c>
      <c r="BN161" s="18" t="str">
        <f>IFERROR(BN65*$CZ65,"")</f>
        <v/>
      </c>
      <c r="BO161" s="18" t="str">
        <f>IFERROR(BO65*$CZ65,"")</f>
        <v/>
      </c>
      <c r="BP161" s="18" t="str">
        <f>IFERROR(BP65*$CZ65,"")</f>
        <v/>
      </c>
      <c r="BQ161" s="18" t="str">
        <f>IFERROR(BQ65*$CZ65,"")</f>
        <v/>
      </c>
      <c r="BR161" s="18" t="str">
        <f>IFERROR(BR65*$CZ65,"")</f>
        <v/>
      </c>
      <c r="BS161" s="18" t="str">
        <f>IFERROR(BS65*$CZ65,"")</f>
        <v/>
      </c>
      <c r="BT161" s="18" t="str">
        <f>IFERROR(BT65*$CZ65,"")</f>
        <v/>
      </c>
      <c r="BU161" s="18" t="str">
        <f>IFERROR(BU65*$CZ65,"")</f>
        <v/>
      </c>
      <c r="BV161" s="18" t="str">
        <f>IFERROR(BV65*$CZ65,"")</f>
        <v/>
      </c>
      <c r="BW161" s="18" t="str">
        <f>IFERROR(BW65*$CZ65,"")</f>
        <v/>
      </c>
      <c r="BX161" s="18" t="str">
        <f>IFERROR(BX65*$CZ65,"")</f>
        <v/>
      </c>
      <c r="BY161" s="18" t="str">
        <f>IFERROR(BY65*$CZ65,"")</f>
        <v/>
      </c>
      <c r="BZ161" s="18" t="str">
        <f>IFERROR(BZ65*$CZ65,"")</f>
        <v/>
      </c>
      <c r="CA161" s="18" t="str">
        <f>IFERROR(CA65*$CZ65,"")</f>
        <v/>
      </c>
      <c r="CB161" s="18" t="str">
        <f>IFERROR(CB65*$CZ65,"")</f>
        <v/>
      </c>
      <c r="CC161" s="18" t="str">
        <f>IFERROR(CC65*$CZ65,"")</f>
        <v/>
      </c>
      <c r="CD161" s="18" t="str">
        <f>IFERROR(CD65*$CZ65,"")</f>
        <v/>
      </c>
      <c r="CE161" s="18" t="str">
        <f>IFERROR(CE65*$CZ65,"")</f>
        <v/>
      </c>
      <c r="CF161" s="18" t="str">
        <f>IFERROR(CF65*$CZ65,"")</f>
        <v/>
      </c>
      <c r="CG161" s="18" t="str">
        <f>IFERROR(CG65*$CZ65,"")</f>
        <v/>
      </c>
      <c r="CH161" s="18" t="str">
        <f>IFERROR(CH65*$CZ65,"")</f>
        <v/>
      </c>
      <c r="CI161" s="18" t="str">
        <f>IFERROR(CI65*$CZ65,"")</f>
        <v/>
      </c>
      <c r="CJ161" s="18" t="str">
        <f>IFERROR(CJ65*$CZ65,"")</f>
        <v/>
      </c>
      <c r="CK161" s="18" t="str">
        <f>IFERROR(CK65*$CZ65,"")</f>
        <v/>
      </c>
      <c r="CL161" s="18" t="str">
        <f>IFERROR(CL65*$CZ65,"")</f>
        <v/>
      </c>
      <c r="CM161" s="18" t="str">
        <f>IFERROR(CM65*$CZ65,"")</f>
        <v/>
      </c>
      <c r="CN161" s="18" t="str">
        <f>IFERROR(CN65*$CZ65,"")</f>
        <v/>
      </c>
      <c r="CO161" s="18" t="str">
        <f>IFERROR(CO65*$CZ65,"")</f>
        <v/>
      </c>
      <c r="CP161" s="18" t="str">
        <f>IFERROR(CP65*$CZ65,"")</f>
        <v/>
      </c>
      <c r="CQ161" s="18" t="str">
        <f>IFERROR(CQ65*$CZ65,"")</f>
        <v/>
      </c>
      <c r="CR161" s="18" t="str">
        <f>IFERROR(CR65*$CZ65,"")</f>
        <v/>
      </c>
      <c r="CS161" s="18" t="str">
        <f>IFERROR(CS65*$CZ65,"")</f>
        <v/>
      </c>
      <c r="CT161" s="18" t="str">
        <f>IFERROR(CT65*$CZ65,"")</f>
        <v/>
      </c>
      <c r="CU161" s="18" t="str">
        <f>IFERROR(CU65*$CZ65,"")</f>
        <v/>
      </c>
      <c r="CV161" s="18" t="str">
        <f>IFERROR(CV65*$CZ65,"")</f>
        <v/>
      </c>
      <c r="CW161" s="18" t="str">
        <f>IFERROR(CW65*$CZ65,"")</f>
        <v/>
      </c>
      <c r="CX161" s="18" t="str">
        <f>IFERROR(CX65*$CZ65,"")</f>
        <v/>
      </c>
      <c r="CY161" s="23">
        <f t="shared" si="36"/>
        <v>0</v>
      </c>
      <c r="CZ161" s="23">
        <f t="shared" si="37"/>
        <v>0</v>
      </c>
      <c r="DA161" s="22" t="str">
        <f t="shared" si="38"/>
        <v/>
      </c>
    </row>
    <row r="162" spans="1:109" ht="30" outlineLevel="1" x14ac:dyDescent="0.25">
      <c r="A162" s="3">
        <f>A33</f>
        <v>0</v>
      </c>
      <c r="B162" s="3">
        <f>B33</f>
        <v>0</v>
      </c>
      <c r="C162" s="66" t="str">
        <f>C33</f>
        <v>Highways</v>
      </c>
      <c r="D162" s="3" t="str">
        <f>D33</f>
        <v xml:space="preserve">A121 Honey Lane Woodgreen Rd </v>
      </c>
      <c r="E162" s="3">
        <f>E33</f>
        <v>0</v>
      </c>
      <c r="F162" s="3" t="str">
        <f>F33</f>
        <v>(Addiitonal intervention identified following Technical Note.)</v>
      </c>
      <c r="G162" s="81">
        <v>1000000</v>
      </c>
      <c r="H162" s="18" t="str">
        <f>IFERROR(H66*$CZ66,"")</f>
        <v/>
      </c>
      <c r="I162" s="18" t="str">
        <f>IFERROR(I66*$CZ66,"")</f>
        <v/>
      </c>
      <c r="J162" s="18" t="str">
        <f>IFERROR(J66*$CZ66,"")</f>
        <v/>
      </c>
      <c r="K162" s="18">
        <f>IFERROR(K66*$CZ66,"")</f>
        <v>132119.78860833822</v>
      </c>
      <c r="L162" s="18">
        <f>IFERROR(L66*$CZ66,"")</f>
        <v>146799.76512037581</v>
      </c>
      <c r="M162" s="18">
        <f>IFERROR(M66*$CZ66,"")</f>
        <v>26130.358191426894</v>
      </c>
      <c r="N162" s="18" t="str">
        <f>IFERROR(N66*$CZ66,"")</f>
        <v/>
      </c>
      <c r="O162" s="18" t="str">
        <f>IFERROR(O66*$CZ66,"")</f>
        <v/>
      </c>
      <c r="P162" s="18" t="str">
        <f>IFERROR(P66*$CZ66,"")</f>
        <v/>
      </c>
      <c r="Q162" s="18" t="str">
        <f>IFERROR(Q66*$CZ66,"")</f>
        <v/>
      </c>
      <c r="R162" s="18" t="str">
        <f>IFERROR(R66*$CZ66,"")</f>
        <v/>
      </c>
      <c r="S162" s="18" t="str">
        <f>IFERROR(S66*$CZ66,"")</f>
        <v/>
      </c>
      <c r="T162" s="18" t="str">
        <f>IFERROR(T66*$CZ66,"")</f>
        <v/>
      </c>
      <c r="U162" s="18" t="str">
        <f>IFERROR(U66*$CZ66,"")</f>
        <v/>
      </c>
      <c r="V162" s="18">
        <f>IFERROR(V66*$CZ66,"")</f>
        <v>48443.92248972402</v>
      </c>
      <c r="W162" s="18">
        <f>IFERROR(W66*$CZ66,"")</f>
        <v>56371.109806224311</v>
      </c>
      <c r="X162" s="18" t="str">
        <f>IFERROR(X66*$CZ66,"")</f>
        <v/>
      </c>
      <c r="Y162" s="18">
        <f>IFERROR(Y66*$CZ66,"")</f>
        <v>63711.098062243102</v>
      </c>
      <c r="Z162" s="18">
        <f>IFERROR(Z66*$CZ66,"")</f>
        <v>45214.327657075752</v>
      </c>
      <c r="AA162" s="18" t="str">
        <f>IFERROR(AA66*$CZ66,"")</f>
        <v/>
      </c>
      <c r="AB162" s="18" t="str">
        <f>IFERROR(AB66*$CZ66,"")</f>
        <v/>
      </c>
      <c r="AC162" s="18" t="str">
        <f>IFERROR(AC66*$CZ66,"")</f>
        <v/>
      </c>
      <c r="AD162" s="18">
        <f>IFERROR(AD66*$CZ66,"")</f>
        <v>32589.547856723431</v>
      </c>
      <c r="AE162" s="18" t="str">
        <f>IFERROR(AE66*$CZ66,"")</f>
        <v/>
      </c>
      <c r="AF162" s="18" t="str">
        <f>IFERROR(AF66*$CZ66,"")</f>
        <v/>
      </c>
      <c r="AG162" s="18" t="str">
        <f>IFERROR(AG66*$CZ66,"")</f>
        <v/>
      </c>
      <c r="AH162" s="18" t="str">
        <f>IFERROR(AH66*$CZ66,"")</f>
        <v/>
      </c>
      <c r="AI162" s="18" t="str">
        <f>IFERROR(AI66*$CZ66,"")</f>
        <v/>
      </c>
      <c r="AJ162" s="18" t="str">
        <f>IFERROR(AJ66*$CZ66,"")</f>
        <v/>
      </c>
      <c r="AK162" s="18" t="str">
        <f>IFERROR(AK66*$CZ66,"")</f>
        <v/>
      </c>
      <c r="AL162" s="18" t="str">
        <f>IFERROR(AL66*$CZ66,"")</f>
        <v/>
      </c>
      <c r="AM162" s="18" t="str">
        <f>IFERROR(AM66*$CZ66,"")</f>
        <v/>
      </c>
      <c r="AN162" s="18" t="str">
        <f>IFERROR(AN66*$CZ66,"")</f>
        <v/>
      </c>
      <c r="AO162" s="18">
        <f>IFERROR(AO66*$CZ66,"")</f>
        <v>86611.861421021735</v>
      </c>
      <c r="AP162" s="18">
        <f>IFERROR(AP66*$CZ66,"")</f>
        <v>92483.852025836764</v>
      </c>
      <c r="AQ162" s="18">
        <f>IFERROR(AQ66*$CZ66,"")</f>
        <v>38167.938931297707</v>
      </c>
      <c r="AR162" s="18" t="str">
        <f>IFERROR(AR66*$CZ66,"")</f>
        <v/>
      </c>
      <c r="AS162" s="18">
        <f>IFERROR(AS66*$CZ66,"")</f>
        <v>19671.168526130357</v>
      </c>
      <c r="AT162" s="18" t="str">
        <f>IFERROR(AT66*$CZ66,"")</f>
        <v/>
      </c>
      <c r="AU162" s="18" t="str">
        <f>IFERROR(AU66*$CZ66,"")</f>
        <v/>
      </c>
      <c r="AV162" s="18">
        <f>IFERROR(AV66*$CZ66,"")</f>
        <v>14973.576042278333</v>
      </c>
      <c r="AW162" s="18">
        <f>IFERROR(AW66*$CZ66,"")</f>
        <v>117439.81209630065</v>
      </c>
      <c r="AX162" s="18" t="str">
        <f>IFERROR(AX66*$CZ66,"")</f>
        <v/>
      </c>
      <c r="AY162" s="18" t="str">
        <f>IFERROR(AY66*$CZ66,"")</f>
        <v/>
      </c>
      <c r="AZ162" s="18" t="str">
        <f>IFERROR(AZ66*$CZ66,"")</f>
        <v/>
      </c>
      <c r="BA162" s="18" t="str">
        <f>IFERROR(BA66*$CZ66,"")</f>
        <v/>
      </c>
      <c r="BB162" s="18" t="str">
        <f>IFERROR(BB66*$CZ66,"")</f>
        <v/>
      </c>
      <c r="BC162" s="18" t="str">
        <f>IFERROR(BC66*$CZ66,"")</f>
        <v/>
      </c>
      <c r="BD162" s="18" t="str">
        <f>IFERROR(BD66*$CZ66,"")</f>
        <v/>
      </c>
      <c r="BE162" s="18" t="str">
        <f>IFERROR(BE66*$CZ66,"")</f>
        <v/>
      </c>
      <c r="BF162" s="18" t="str">
        <f>IFERROR(BF66*$CZ66,"")</f>
        <v/>
      </c>
      <c r="BG162" s="18" t="str">
        <f>IFERROR(BG66*$CZ66,"")</f>
        <v/>
      </c>
      <c r="BH162" s="18" t="str">
        <f>IFERROR(BH66*$CZ66,"")</f>
        <v/>
      </c>
      <c r="BI162" s="18" t="str">
        <f>IFERROR(BI66*$CZ66,"")</f>
        <v/>
      </c>
      <c r="BJ162" s="18" t="str">
        <f>IFERROR(BJ66*$CZ66,"")</f>
        <v/>
      </c>
      <c r="BK162" s="18" t="str">
        <f>IFERROR(BK66*$CZ66,"")</f>
        <v/>
      </c>
      <c r="BL162" s="18" t="str">
        <f>IFERROR(BL66*$CZ66,"")</f>
        <v/>
      </c>
      <c r="BM162" s="18" t="str">
        <f>IFERROR(BM66*$CZ66,"")</f>
        <v/>
      </c>
      <c r="BN162" s="18" t="str">
        <f>IFERROR(BN66*$CZ66,"")</f>
        <v/>
      </c>
      <c r="BO162" s="18" t="str">
        <f>IFERROR(BO66*$CZ66,"")</f>
        <v/>
      </c>
      <c r="BP162" s="18" t="str">
        <f>IFERROR(BP66*$CZ66,"")</f>
        <v/>
      </c>
      <c r="BQ162" s="18" t="str">
        <f>IFERROR(BQ66*$CZ66,"")</f>
        <v/>
      </c>
      <c r="BR162" s="18">
        <f>IFERROR(BR66*$CZ66,"")</f>
        <v>30827.95067527892</v>
      </c>
      <c r="BS162" s="18">
        <f>IFERROR(BS66*$CZ66,"")</f>
        <v>19083.969465648854</v>
      </c>
      <c r="BT162" s="18">
        <f>IFERROR(BT66*$CZ66,"")</f>
        <v>29359.953024075163</v>
      </c>
      <c r="BU162" s="18" t="str">
        <f>IFERROR(BU66*$CZ66,"")</f>
        <v/>
      </c>
      <c r="BV162" s="18" t="str">
        <f>IFERROR(BV66*$CZ66,"")</f>
        <v/>
      </c>
      <c r="BW162" s="18" t="str">
        <f>IFERROR(BW66*$CZ66,"")</f>
        <v/>
      </c>
      <c r="BX162" s="18" t="str">
        <f>IFERROR(BX66*$CZ66,"")</f>
        <v/>
      </c>
      <c r="BY162" s="18" t="str">
        <f>IFERROR(BY66*$CZ66,"")</f>
        <v/>
      </c>
      <c r="BZ162" s="18" t="str">
        <f>IFERROR(BZ66*$CZ66,"")</f>
        <v/>
      </c>
      <c r="CA162" s="18" t="str">
        <f>IFERROR(CA66*$CZ66,"")</f>
        <v/>
      </c>
      <c r="CB162" s="18" t="str">
        <f>IFERROR(CB66*$CZ66,"")</f>
        <v/>
      </c>
      <c r="CC162" s="18" t="str">
        <f>IFERROR(CC66*$CZ66,"")</f>
        <v/>
      </c>
      <c r="CD162" s="18" t="str">
        <f>IFERROR(CD66*$CZ66,"")</f>
        <v/>
      </c>
      <c r="CE162" s="18" t="str">
        <f>IFERROR(CE66*$CZ66,"")</f>
        <v/>
      </c>
      <c r="CF162" s="18" t="str">
        <f>IFERROR(CF66*$CZ66,"")</f>
        <v/>
      </c>
      <c r="CG162" s="18" t="str">
        <f>IFERROR(CG66*$CZ66,"")</f>
        <v/>
      </c>
      <c r="CH162" s="18" t="str">
        <f>IFERROR(CH66*$CZ66,"")</f>
        <v/>
      </c>
      <c r="CI162" s="18" t="str">
        <f>IFERROR(CI66*$CZ66,"")</f>
        <v/>
      </c>
      <c r="CJ162" s="18" t="str">
        <f>IFERROR(CJ66*$CZ66,"")</f>
        <v/>
      </c>
      <c r="CK162" s="18" t="str">
        <f>IFERROR(CK66*$CZ66,"")</f>
        <v/>
      </c>
      <c r="CL162" s="18" t="str">
        <f>IFERROR(CL66*$CZ66,"")</f>
        <v/>
      </c>
      <c r="CM162" s="18" t="str">
        <f>IFERROR(CM66*$CZ66,"")</f>
        <v/>
      </c>
      <c r="CN162" s="18" t="str">
        <f>IFERROR(CN66*$CZ66,"")</f>
        <v/>
      </c>
      <c r="CO162" s="18" t="str">
        <f>IFERROR(CO66*$CZ66,"")</f>
        <v/>
      </c>
      <c r="CP162" s="18" t="str">
        <f>IFERROR(CP66*$CZ66,"")</f>
        <v/>
      </c>
      <c r="CQ162" s="18" t="str">
        <f>IFERROR(CQ66*$CZ66,"")</f>
        <v/>
      </c>
      <c r="CR162" s="18" t="str">
        <f>IFERROR(CR66*$CZ66,"")</f>
        <v/>
      </c>
      <c r="CS162" s="18" t="str">
        <f>IFERROR(CS66*$CZ66,"")</f>
        <v/>
      </c>
      <c r="CT162" s="18" t="str">
        <f>IFERROR(CT66*$CZ66,"")</f>
        <v/>
      </c>
      <c r="CU162" s="18" t="str">
        <f>IFERROR(CU66*$CZ66,"")</f>
        <v/>
      </c>
      <c r="CV162" s="18" t="str">
        <f>IFERROR(CV66*$CZ66,"")</f>
        <v/>
      </c>
      <c r="CW162" s="18" t="str">
        <f>IFERROR(CW66*$CZ66,"")</f>
        <v/>
      </c>
      <c r="CX162" s="18" t="str">
        <f>IFERROR(CX66*$CZ66,"")</f>
        <v/>
      </c>
      <c r="CY162" s="23">
        <f t="shared" ref="CY162:CY163" si="39">SUM(H162:CX162)</f>
        <v>1000000</v>
      </c>
      <c r="CZ162" s="23">
        <f t="shared" ref="CZ162:CZ163" si="40">G162-CY162</f>
        <v>0</v>
      </c>
      <c r="DA162" s="22">
        <f t="shared" ref="DA162:DA163" si="41">IFERROR(CY162/G162,"")</f>
        <v>1</v>
      </c>
    </row>
    <row r="163" spans="1:109" ht="30" outlineLevel="1" x14ac:dyDescent="0.25">
      <c r="A163" s="3">
        <f>A34</f>
        <v>0</v>
      </c>
      <c r="B163" s="3">
        <f>B34</f>
        <v>0</v>
      </c>
      <c r="C163" s="66" t="str">
        <f>C34</f>
        <v>Highways</v>
      </c>
      <c r="D163" s="3" t="str">
        <f>D34</f>
        <v>M11 Junction 5 upgrades</v>
      </c>
      <c r="E163" s="3">
        <f>E34</f>
        <v>0</v>
      </c>
      <c r="F163" s="3" t="str">
        <f>F34</f>
        <v>(Addiitonal intervention identified following Technical Note.)</v>
      </c>
      <c r="G163" s="81">
        <v>1000000</v>
      </c>
      <c r="H163" s="18" t="str">
        <f>IFERROR(H67*$CZ67,"")</f>
        <v/>
      </c>
      <c r="I163" s="18" t="str">
        <f>IFERROR(I67*$CZ67,"")</f>
        <v/>
      </c>
      <c r="J163" s="18" t="str">
        <f>IFERROR(J67*$CZ67,"")</f>
        <v/>
      </c>
      <c r="K163" s="18" t="str">
        <f>IFERROR(K67*$CZ67,"")</f>
        <v/>
      </c>
      <c r="L163" s="18" t="str">
        <f>IFERROR(L67*$CZ67,"")</f>
        <v/>
      </c>
      <c r="M163" s="18" t="str">
        <f>IFERROR(M67*$CZ67,"")</f>
        <v/>
      </c>
      <c r="N163" s="18" t="str">
        <f>IFERROR(N67*$CZ67,"")</f>
        <v/>
      </c>
      <c r="O163" s="18" t="str">
        <f>IFERROR(O67*$CZ67,"")</f>
        <v/>
      </c>
      <c r="P163" s="18" t="str">
        <f>IFERROR(P67*$CZ67,"")</f>
        <v/>
      </c>
      <c r="Q163" s="18" t="str">
        <f>IFERROR(Q67*$CZ67,"")</f>
        <v/>
      </c>
      <c r="R163" s="18" t="str">
        <f>IFERROR(R67*$CZ67,"")</f>
        <v/>
      </c>
      <c r="S163" s="18" t="str">
        <f>IFERROR(S67*$CZ67,"")</f>
        <v/>
      </c>
      <c r="T163" s="18" t="str">
        <f>IFERROR(T67*$CZ67,"")</f>
        <v/>
      </c>
      <c r="U163" s="18" t="str">
        <f>IFERROR(U67*$CZ67,"")</f>
        <v/>
      </c>
      <c r="V163" s="18">
        <f>IFERROR(V67*$CZ67,"")</f>
        <v>128705.14820592824</v>
      </c>
      <c r="W163" s="18">
        <f>IFERROR(W67*$CZ67,"")</f>
        <v>149765.99063962558</v>
      </c>
      <c r="X163" s="18" t="str">
        <f>IFERROR(X67*$CZ67,"")</f>
        <v/>
      </c>
      <c r="Y163" s="18">
        <f>IFERROR(Y67*$CZ67,"")</f>
        <v>169266.77067082684</v>
      </c>
      <c r="Z163" s="18">
        <f>IFERROR(Z67*$CZ67,"")</f>
        <v>120124.80499219969</v>
      </c>
      <c r="AA163" s="18" t="str">
        <f>IFERROR(AA67*$CZ67,"")</f>
        <v/>
      </c>
      <c r="AB163" s="18">
        <f>IFERROR(AB67*$CZ67,"")</f>
        <v>15600.624024960998</v>
      </c>
      <c r="AC163" s="18">
        <f>IFERROR(AC67*$CZ67,"")</f>
        <v>22620.904836193447</v>
      </c>
      <c r="AD163" s="18">
        <f>IFERROR(AD67*$CZ67,"")</f>
        <v>86583.463338533533</v>
      </c>
      <c r="AE163" s="18" t="str">
        <f>IFERROR(AE67*$CZ67,"")</f>
        <v/>
      </c>
      <c r="AF163" s="18" t="str">
        <f>IFERROR(AF67*$CZ67,"")</f>
        <v/>
      </c>
      <c r="AG163" s="18" t="str">
        <f>IFERROR(AG67*$CZ67,"")</f>
        <v/>
      </c>
      <c r="AH163" s="18" t="str">
        <f>IFERROR(AH67*$CZ67,"")</f>
        <v/>
      </c>
      <c r="AI163" s="18">
        <f>IFERROR(AI67*$CZ67,"")</f>
        <v>25741.029641185647</v>
      </c>
      <c r="AJ163" s="18" t="str">
        <f>IFERROR(AJ67*$CZ67,"")</f>
        <v/>
      </c>
      <c r="AK163" s="18" t="str">
        <f>IFERROR(AK67*$CZ67,"")</f>
        <v/>
      </c>
      <c r="AL163" s="18" t="str">
        <f>IFERROR(AL67*$CZ67,"")</f>
        <v/>
      </c>
      <c r="AM163" s="18" t="str">
        <f>IFERROR(AM67*$CZ67,"")</f>
        <v/>
      </c>
      <c r="AN163" s="18">
        <f>IFERROR(AN67*$CZ67,"")</f>
        <v>31201.248049921996</v>
      </c>
      <c r="AO163" s="18" t="str">
        <f>IFERROR(AO67*$CZ67,"")</f>
        <v/>
      </c>
      <c r="AP163" s="18" t="str">
        <f>IFERROR(AP67*$CZ67,"")</f>
        <v/>
      </c>
      <c r="AQ163" s="18" t="str">
        <f>IFERROR(AQ67*$CZ67,"")</f>
        <v/>
      </c>
      <c r="AR163" s="18" t="str">
        <f>IFERROR(AR67*$CZ67,"")</f>
        <v/>
      </c>
      <c r="AS163" s="18" t="str">
        <f>IFERROR(AS67*$CZ67,"")</f>
        <v/>
      </c>
      <c r="AT163" s="18" t="str">
        <f>IFERROR(AT67*$CZ67,"")</f>
        <v/>
      </c>
      <c r="AU163" s="18" t="str">
        <f>IFERROR(AU67*$CZ67,"")</f>
        <v/>
      </c>
      <c r="AV163" s="18" t="str">
        <f>IFERROR(AV67*$CZ67,"")</f>
        <v/>
      </c>
      <c r="AW163" s="18" t="str">
        <f>IFERROR(AW67*$CZ67,"")</f>
        <v/>
      </c>
      <c r="AX163" s="18" t="str">
        <f>IFERROR(AX67*$CZ67,"")</f>
        <v/>
      </c>
      <c r="AY163" s="18" t="str">
        <f>IFERROR(AY67*$CZ67,"")</f>
        <v/>
      </c>
      <c r="AZ163" s="18" t="str">
        <f>IFERROR(AZ67*$CZ67,"")</f>
        <v/>
      </c>
      <c r="BA163" s="18" t="str">
        <f>IFERROR(BA67*$CZ67,"")</f>
        <v/>
      </c>
      <c r="BB163" s="18" t="str">
        <f>IFERROR(BB67*$CZ67,"")</f>
        <v/>
      </c>
      <c r="BC163" s="18" t="str">
        <f>IFERROR(BC67*$CZ67,"")</f>
        <v/>
      </c>
      <c r="BD163" s="18" t="str">
        <f>IFERROR(BD67*$CZ67,"")</f>
        <v/>
      </c>
      <c r="BE163" s="18" t="str">
        <f>IFERROR(BE67*$CZ67,"")</f>
        <v/>
      </c>
      <c r="BF163" s="18" t="str">
        <f>IFERROR(BF67*$CZ67,"")</f>
        <v/>
      </c>
      <c r="BG163" s="18" t="str">
        <f>IFERROR(BG67*$CZ67,"")</f>
        <v/>
      </c>
      <c r="BH163" s="18" t="str">
        <f>IFERROR(BH67*$CZ67,"")</f>
        <v/>
      </c>
      <c r="BI163" s="18" t="str">
        <f>IFERROR(BI67*$CZ67,"")</f>
        <v/>
      </c>
      <c r="BJ163" s="18" t="str">
        <f>IFERROR(BJ67*$CZ67,"")</f>
        <v/>
      </c>
      <c r="BK163" s="18" t="str">
        <f>IFERROR(BK67*$CZ67,"")</f>
        <v/>
      </c>
      <c r="BL163" s="18" t="str">
        <f>IFERROR(BL67*$CZ67,"")</f>
        <v/>
      </c>
      <c r="BM163" s="18" t="str">
        <f>IFERROR(BM67*$CZ67,"")</f>
        <v/>
      </c>
      <c r="BN163" s="18" t="str">
        <f>IFERROR(BN67*$CZ67,"")</f>
        <v/>
      </c>
      <c r="BO163" s="18" t="str">
        <f>IFERROR(BO67*$CZ67,"")</f>
        <v/>
      </c>
      <c r="BP163" s="18">
        <f>IFERROR(BP67*$CZ67,"")</f>
        <v>17940.717628705148</v>
      </c>
      <c r="BQ163" s="18" t="str">
        <f>IFERROR(BQ67*$CZ67,"")</f>
        <v/>
      </c>
      <c r="BR163" s="18">
        <f>IFERROR(BR67*$CZ67,"")</f>
        <v>81903.276131045248</v>
      </c>
      <c r="BS163" s="18">
        <f>IFERROR(BS67*$CZ67,"")</f>
        <v>50702.028081123244</v>
      </c>
      <c r="BT163" s="18">
        <f>IFERROR(BT67*$CZ67,"")</f>
        <v>78003.120124804991</v>
      </c>
      <c r="BU163" s="18">
        <f>IFERROR(BU67*$CZ67,"")</f>
        <v>21840.873634945397</v>
      </c>
      <c r="BV163" s="18" t="str">
        <f>IFERROR(BV67*$CZ67,"")</f>
        <v/>
      </c>
      <c r="BW163" s="18" t="str">
        <f>IFERROR(BW67*$CZ67,"")</f>
        <v/>
      </c>
      <c r="BX163" s="18" t="str">
        <f>IFERROR(BX67*$CZ67,"")</f>
        <v/>
      </c>
      <c r="BY163" s="18" t="str">
        <f>IFERROR(BY67*$CZ67,"")</f>
        <v/>
      </c>
      <c r="BZ163" s="18" t="str">
        <f>IFERROR(BZ67*$CZ67,"")</f>
        <v/>
      </c>
      <c r="CA163" s="18" t="str">
        <f>IFERROR(CA67*$CZ67,"")</f>
        <v/>
      </c>
      <c r="CB163" s="18" t="str">
        <f>IFERROR(CB67*$CZ67,"")</f>
        <v/>
      </c>
      <c r="CC163" s="18" t="str">
        <f>IFERROR(CC67*$CZ67,"")</f>
        <v/>
      </c>
      <c r="CD163" s="18" t="str">
        <f>IFERROR(CD67*$CZ67,"")</f>
        <v/>
      </c>
      <c r="CE163" s="18" t="str">
        <f>IFERROR(CE67*$CZ67,"")</f>
        <v/>
      </c>
      <c r="CF163" s="18" t="str">
        <f>IFERROR(CF67*$CZ67,"")</f>
        <v/>
      </c>
      <c r="CG163" s="18" t="str">
        <f>IFERROR(CG67*$CZ67,"")</f>
        <v/>
      </c>
      <c r="CH163" s="18" t="str">
        <f>IFERROR(CH67*$CZ67,"")</f>
        <v/>
      </c>
      <c r="CI163" s="18" t="str">
        <f>IFERROR(CI67*$CZ67,"")</f>
        <v/>
      </c>
      <c r="CJ163" s="18" t="str">
        <f>IFERROR(CJ67*$CZ67,"")</f>
        <v/>
      </c>
      <c r="CK163" s="18" t="str">
        <f>IFERROR(CK67*$CZ67,"")</f>
        <v/>
      </c>
      <c r="CL163" s="18" t="str">
        <f>IFERROR(CL67*$CZ67,"")</f>
        <v/>
      </c>
      <c r="CM163" s="18" t="str">
        <f>IFERROR(CM67*$CZ67,"")</f>
        <v/>
      </c>
      <c r="CN163" s="18" t="str">
        <f>IFERROR(CN67*$CZ67,"")</f>
        <v/>
      </c>
      <c r="CO163" s="18" t="str">
        <f>IFERROR(CO67*$CZ67,"")</f>
        <v/>
      </c>
      <c r="CP163" s="18" t="str">
        <f>IFERROR(CP67*$CZ67,"")</f>
        <v/>
      </c>
      <c r="CQ163" s="18" t="str">
        <f>IFERROR(CQ67*$CZ67,"")</f>
        <v/>
      </c>
      <c r="CR163" s="18" t="str">
        <f>IFERROR(CR67*$CZ67,"")</f>
        <v/>
      </c>
      <c r="CS163" s="18" t="str">
        <f>IFERROR(CS67*$CZ67,"")</f>
        <v/>
      </c>
      <c r="CT163" s="18" t="str">
        <f>IFERROR(CT67*$CZ67,"")</f>
        <v/>
      </c>
      <c r="CU163" s="18" t="str">
        <f>IFERROR(CU67*$CZ67,"")</f>
        <v/>
      </c>
      <c r="CV163" s="18" t="str">
        <f>IFERROR(CV67*$CZ67,"")</f>
        <v/>
      </c>
      <c r="CW163" s="18" t="str">
        <f>IFERROR(CW67*$CZ67,"")</f>
        <v/>
      </c>
      <c r="CX163" s="18" t="str">
        <f>IFERROR(CX67*$CZ67,"")</f>
        <v/>
      </c>
      <c r="CY163" s="23">
        <f t="shared" si="39"/>
        <v>1000000</v>
      </c>
      <c r="CZ163" s="23">
        <f t="shared" si="40"/>
        <v>0</v>
      </c>
      <c r="DA163" s="22">
        <f t="shared" si="41"/>
        <v>1</v>
      </c>
    </row>
    <row r="164" spans="1:109" s="42" customFormat="1" outlineLevel="1" x14ac:dyDescent="0.25">
      <c r="H164" s="69">
        <f>SUM(H141:H163)</f>
        <v>0</v>
      </c>
      <c r="I164" s="69">
        <f>SUM(I141:I163)</f>
        <v>0</v>
      </c>
      <c r="J164" s="69">
        <f>SUM(J141:J163)</f>
        <v>0</v>
      </c>
      <c r="K164" s="69">
        <f>SUM(K141:K163)</f>
        <v>2392856.7698459844</v>
      </c>
      <c r="L164" s="69">
        <f>SUM(L141:L163)</f>
        <v>2658729.7442733156</v>
      </c>
      <c r="M164" s="69">
        <f>SUM(M141:M163)</f>
        <v>379569.68395433441</v>
      </c>
      <c r="N164" s="69">
        <f>SUM(N141:N163)</f>
        <v>105074.6128136327</v>
      </c>
      <c r="O164" s="69">
        <f>SUM(O141:O163)</f>
        <v>132888.48091135902</v>
      </c>
      <c r="P164" s="69">
        <f>SUM(P141:P163)</f>
        <v>145250.20006590406</v>
      </c>
      <c r="Q164" s="69">
        <f>SUM(Q141:Q163)</f>
        <v>95803.32344772396</v>
      </c>
      <c r="R164" s="69">
        <f>SUM(R141:R163)</f>
        <v>135978.91069999529</v>
      </c>
      <c r="S164" s="69">
        <f>SUM(S141:S163)</f>
        <v>154521.48943181281</v>
      </c>
      <c r="T164" s="69">
        <f>SUM(T141:T163)</f>
        <v>0</v>
      </c>
      <c r="U164" s="69">
        <f>SUM(U141:U163)</f>
        <v>0</v>
      </c>
      <c r="V164" s="69">
        <f>SUM(V141:V163)</f>
        <v>887749.37724514969</v>
      </c>
      <c r="W164" s="69">
        <f>SUM(W141:W163)</f>
        <v>1033017.4571579924</v>
      </c>
      <c r="X164" s="69">
        <f>SUM(X141:X163)</f>
        <v>0</v>
      </c>
      <c r="Y164" s="69">
        <f>SUM(Y141:Y163)</f>
        <v>1167524.9385587727</v>
      </c>
      <c r="Z164" s="69">
        <f>SUM(Z141:Z163)</f>
        <v>828566.08542880637</v>
      </c>
      <c r="AA164" s="69">
        <f>SUM(AA141:AA163)</f>
        <v>0</v>
      </c>
      <c r="AB164" s="69">
        <f>SUM(AB141:AB163)</f>
        <v>84118.022701364083</v>
      </c>
      <c r="AC164" s="69">
        <f>SUM(AC141:AC163)</f>
        <v>121971.13291697792</v>
      </c>
      <c r="AD164" s="69">
        <f>SUM(AD141:AD163)</f>
        <v>597213.21741946437</v>
      </c>
      <c r="AE164" s="69">
        <f>SUM(AE141:AE163)</f>
        <v>0</v>
      </c>
      <c r="AF164" s="69">
        <f>SUM(AF141:AF163)</f>
        <v>0</v>
      </c>
      <c r="AG164" s="69">
        <f>SUM(AG141:AG163)</f>
        <v>0</v>
      </c>
      <c r="AH164" s="69">
        <f>SUM(AH141:AH163)</f>
        <v>0</v>
      </c>
      <c r="AI164" s="69">
        <f>SUM(AI141:AI163)</f>
        <v>138794.73745725074</v>
      </c>
      <c r="AJ164" s="69">
        <f>SUM(AJ141:AJ163)</f>
        <v>0</v>
      </c>
      <c r="AK164" s="69">
        <f>SUM(AK141:AK163)</f>
        <v>0</v>
      </c>
      <c r="AL164" s="69">
        <f>SUM(AL141:AL163)</f>
        <v>0</v>
      </c>
      <c r="AM164" s="69">
        <f>SUM(AM141:AM163)</f>
        <v>0</v>
      </c>
      <c r="AN164" s="69">
        <f>SUM(AN141:AN163)</f>
        <v>124804.99219968799</v>
      </c>
      <c r="AO164" s="69">
        <f>SUM(AO141:AO163)</f>
        <v>1264735.3834272774</v>
      </c>
      <c r="AP164" s="69">
        <f>SUM(AP141:AP163)</f>
        <v>1350480.1551850589</v>
      </c>
      <c r="AQ164" s="69">
        <f>SUM(AQ141:AQ163)</f>
        <v>557341.01642558002</v>
      </c>
      <c r="AR164" s="69">
        <f>SUM(AR141:AR163)</f>
        <v>0</v>
      </c>
      <c r="AS164" s="69">
        <f>SUM(AS141:AS163)</f>
        <v>287244.98538856814</v>
      </c>
      <c r="AT164" s="69">
        <f>SUM(AT141:AT163)</f>
        <v>84046.69260700389</v>
      </c>
      <c r="AU164" s="69">
        <f>SUM(AU141:AU163)</f>
        <v>0</v>
      </c>
      <c r="AV164" s="69">
        <f>SUM(AV141:AV163)</f>
        <v>218649.16798234289</v>
      </c>
      <c r="AW164" s="69">
        <f>SUM(AW141:AW163)</f>
        <v>1714895.4351556306</v>
      </c>
      <c r="AX164" s="69">
        <f>SUM(AX141:AX163)</f>
        <v>421311.45809123374</v>
      </c>
      <c r="AY164" s="69">
        <f>SUM(AY141:AY163)</f>
        <v>574515.62466986408</v>
      </c>
      <c r="AZ164" s="69">
        <f>SUM(AZ141:AZ163)</f>
        <v>114903.12493397282</v>
      </c>
      <c r="BA164" s="69">
        <f>SUM(BA141:BA163)</f>
        <v>693674.42089768779</v>
      </c>
      <c r="BB164" s="69">
        <f>SUM(BB141:BB163)</f>
        <v>455356.82844204048</v>
      </c>
      <c r="BC164" s="69">
        <f>SUM(BC141:BC163)</f>
        <v>140437.15269707789</v>
      </c>
      <c r="BD164" s="69">
        <f>SUM(BD141:BD163)</f>
        <v>0</v>
      </c>
      <c r="BE164" s="69">
        <f>SUM(BE141:BE163)</f>
        <v>0</v>
      </c>
      <c r="BF164" s="69">
        <f>SUM(BF141:BF163)</f>
        <v>0</v>
      </c>
      <c r="BG164" s="69">
        <f>SUM(BG141:BG163)</f>
        <v>0</v>
      </c>
      <c r="BH164" s="69">
        <f>SUM(BH141:BH163)</f>
        <v>0</v>
      </c>
      <c r="BI164" s="69">
        <f>SUM(BI141:BI163)</f>
        <v>1090050.7444452406</v>
      </c>
      <c r="BJ164" s="69">
        <f>SUM(BJ141:BJ163)</f>
        <v>102650.51853520203</v>
      </c>
      <c r="BK164" s="69">
        <f>SUM(BK141:BK163)</f>
        <v>3558551.3092203373</v>
      </c>
      <c r="BL164" s="69">
        <f>SUM(BL141:BL163)</f>
        <v>131979.23811668833</v>
      </c>
      <c r="BM164" s="69">
        <f>SUM(BM141:BM163)</f>
        <v>249294.1164426335</v>
      </c>
      <c r="BN164" s="69">
        <f>SUM(BN141:BN163)</f>
        <v>1955247.972099086</v>
      </c>
      <c r="BO164" s="69">
        <f>SUM(BO141:BO163)</f>
        <v>0</v>
      </c>
      <c r="BP164" s="69">
        <f>SUM(BP141:BP163)</f>
        <v>71762.870514820592</v>
      </c>
      <c r="BQ164" s="69">
        <f>SUM(BQ141:BQ163)</f>
        <v>0</v>
      </c>
      <c r="BR164" s="69">
        <f>SUM(BR141:BR163)</f>
        <v>450924.90722529666</v>
      </c>
      <c r="BS164" s="69">
        <f>SUM(BS141:BS163)</f>
        <v>279143.99018708838</v>
      </c>
      <c r="BT164" s="69">
        <f>SUM(BT141:BT163)</f>
        <v>429452.29259552062</v>
      </c>
      <c r="BU164" s="69">
        <f>SUM(BU141:BU163)</f>
        <v>87363.49453978159</v>
      </c>
      <c r="BV164" s="69">
        <f>SUM(BV141:BV163)</f>
        <v>0</v>
      </c>
      <c r="BW164" s="69">
        <f>SUM(BW141:BW163)</f>
        <v>0</v>
      </c>
      <c r="BX164" s="69">
        <f>SUM(BX141:BX163)</f>
        <v>0</v>
      </c>
      <c r="BY164" s="69">
        <f>SUM(BY141:BY163)</f>
        <v>0</v>
      </c>
      <c r="BZ164" s="69">
        <f>SUM(BZ141:BZ163)</f>
        <v>1000000</v>
      </c>
      <c r="CA164" s="69">
        <f>SUM(CA141:CA163)</f>
        <v>0</v>
      </c>
      <c r="CB164" s="69">
        <f>SUM(CB141:CB163)</f>
        <v>0</v>
      </c>
      <c r="CC164" s="69">
        <f>SUM(CC141:CC163)</f>
        <v>0</v>
      </c>
      <c r="CD164" s="69">
        <f>SUM(CD141:CD163)</f>
        <v>0</v>
      </c>
      <c r="CE164" s="69">
        <f>SUM(CE141:CE163)</f>
        <v>0</v>
      </c>
      <c r="CF164" s="69">
        <f>SUM(CF141:CF163)</f>
        <v>0</v>
      </c>
      <c r="CG164" s="69">
        <f>SUM(CG141:CG163)</f>
        <v>0</v>
      </c>
      <c r="CH164" s="69">
        <f>SUM(CH141:CH163)</f>
        <v>0</v>
      </c>
      <c r="CI164" s="69">
        <f>SUM(CI141:CI163)</f>
        <v>0</v>
      </c>
      <c r="CJ164" s="69">
        <f>SUM(CJ141:CJ163)</f>
        <v>0</v>
      </c>
      <c r="CK164" s="69">
        <f>SUM(CK141:CK163)</f>
        <v>383213.29379089584</v>
      </c>
      <c r="CL164" s="69">
        <f>SUM(CL141:CL163)</f>
        <v>148340.62985454028</v>
      </c>
      <c r="CM164" s="69">
        <f>SUM(CM141:CM163)</f>
        <v>0</v>
      </c>
      <c r="CN164" s="69">
        <f>SUM(CN141:CN163)</f>
        <v>0</v>
      </c>
      <c r="CO164" s="69">
        <f>SUM(CO141:CO163)</f>
        <v>0</v>
      </c>
      <c r="CP164" s="69">
        <f>SUM(CP141:CP163)</f>
        <v>0</v>
      </c>
      <c r="CQ164" s="69">
        <f>SUM(CQ141:CQ163)</f>
        <v>0</v>
      </c>
      <c r="CR164" s="69">
        <f>SUM(CR141:CR163)</f>
        <v>0</v>
      </c>
      <c r="CS164" s="69">
        <f>SUM(CS141:CS163)</f>
        <v>0</v>
      </c>
      <c r="CT164" s="69">
        <f>SUM(CT141:CT163)</f>
        <v>0</v>
      </c>
      <c r="CU164" s="69">
        <f>SUM(CU141:CU163)</f>
        <v>0</v>
      </c>
      <c r="CV164" s="69">
        <f>SUM(CV141:CV163)</f>
        <v>0</v>
      </c>
      <c r="CW164" s="69">
        <f>SUM(CW141:CW163)</f>
        <v>0</v>
      </c>
      <c r="CX164" s="69">
        <f>SUM(CX141:CX163)</f>
        <v>0</v>
      </c>
    </row>
    <row r="165" spans="1:109" outlineLevel="1" x14ac:dyDescent="0.25">
      <c r="H165" s="68">
        <f>H164/H140</f>
        <v>0</v>
      </c>
      <c r="I165" s="68">
        <f>I164/I140</f>
        <v>0</v>
      </c>
      <c r="J165" s="68">
        <f>J164/J140</f>
        <v>0</v>
      </c>
      <c r="K165" s="68">
        <f>K164/K140</f>
        <v>5317.4594885466322</v>
      </c>
      <c r="L165" s="68">
        <f>L164/L140</f>
        <v>5317.4594885466313</v>
      </c>
      <c r="M165" s="68">
        <f>M164/M140</f>
        <v>4264.827909599263</v>
      </c>
      <c r="N165" s="68">
        <f>N164/N140</f>
        <v>3090.429788636256</v>
      </c>
      <c r="O165" s="68">
        <f>O164/O140</f>
        <v>3090.429788636256</v>
      </c>
      <c r="P165" s="68">
        <f>P164/P140</f>
        <v>3090.4297886362565</v>
      </c>
      <c r="Q165" s="68">
        <f>Q164/Q140</f>
        <v>3090.4297886362569</v>
      </c>
      <c r="R165" s="68">
        <f>R164/R140</f>
        <v>3090.4297886362565</v>
      </c>
      <c r="S165" s="68">
        <f>S164/S140</f>
        <v>3090.429788636256</v>
      </c>
      <c r="T165" s="68">
        <f>T164/T140</f>
        <v>0</v>
      </c>
      <c r="U165" s="68">
        <f>U164/U140</f>
        <v>0</v>
      </c>
      <c r="V165" s="68">
        <f>V164/V140</f>
        <v>5380.2992560312105</v>
      </c>
      <c r="W165" s="68">
        <f>W164/W140</f>
        <v>5380.2992560312105</v>
      </c>
      <c r="X165" s="68">
        <f>X164/X140</f>
        <v>0</v>
      </c>
      <c r="Y165" s="68">
        <f>Y164/Y140</f>
        <v>5380.2992560312105</v>
      </c>
      <c r="Z165" s="68">
        <f>Z164/Z140</f>
        <v>5380.2992560312105</v>
      </c>
      <c r="AA165" s="68">
        <f>AA164/AA140</f>
        <v>0</v>
      </c>
      <c r="AB165" s="68">
        <f>AB164/AB140</f>
        <v>4205.901135068204</v>
      </c>
      <c r="AC165" s="68">
        <f>AC164/AC140</f>
        <v>4205.901135068204</v>
      </c>
      <c r="AD165" s="68">
        <f>AD164/AD140</f>
        <v>5380.2992560312105</v>
      </c>
      <c r="AE165" s="68">
        <f>AE164/AE140</f>
        <v>0</v>
      </c>
      <c r="AF165" s="68">
        <f>AF164/AF140</f>
        <v>0</v>
      </c>
      <c r="AG165" s="68">
        <f>AG164/AG140</f>
        <v>0</v>
      </c>
      <c r="AH165" s="68">
        <f>AH164/AH140</f>
        <v>0</v>
      </c>
      <c r="AI165" s="68">
        <f>AI164/AI140</f>
        <v>4205.901135068204</v>
      </c>
      <c r="AJ165" s="68">
        <f>AJ164/AJ140</f>
        <v>0</v>
      </c>
      <c r="AK165" s="68">
        <f>AK164/AK140</f>
        <v>0</v>
      </c>
      <c r="AL165" s="68">
        <f>AL164/AL140</f>
        <v>0</v>
      </c>
      <c r="AM165" s="68">
        <f>AM164/AM140</f>
        <v>0</v>
      </c>
      <c r="AN165" s="68">
        <f>AN164/AN140</f>
        <v>3120.1248049921996</v>
      </c>
      <c r="AO165" s="68">
        <f>AO164/AO140</f>
        <v>4287.2385878890764</v>
      </c>
      <c r="AP165" s="68">
        <f>AP164/AP140</f>
        <v>4287.2385878890764</v>
      </c>
      <c r="AQ165" s="68">
        <f>AQ164/AQ140</f>
        <v>4287.2385878890773</v>
      </c>
      <c r="AR165" s="68">
        <f>AR164/AR140</f>
        <v>0</v>
      </c>
      <c r="AS165" s="68">
        <f>AS164/AS140</f>
        <v>4287.2385878890764</v>
      </c>
      <c r="AT165" s="68">
        <f>AT164/AT140</f>
        <v>3112.8404669260699</v>
      </c>
      <c r="AU165" s="68">
        <f>AU164/AU140</f>
        <v>0</v>
      </c>
      <c r="AV165" s="68">
        <f>AV164/AV140</f>
        <v>4287.2385878890764</v>
      </c>
      <c r="AW165" s="68">
        <f>AW164/AW140</f>
        <v>4287.2385878890764</v>
      </c>
      <c r="AX165" s="68">
        <f>AX164/AX140</f>
        <v>4255.6712938508463</v>
      </c>
      <c r="AY165" s="68">
        <f>AY164/AY140</f>
        <v>4255.6712938508454</v>
      </c>
      <c r="AZ165" s="68">
        <f>AZ164/AZ140</f>
        <v>4255.6712938508454</v>
      </c>
      <c r="BA165" s="68">
        <f>BA164/BA140</f>
        <v>4255.6712938508454</v>
      </c>
      <c r="BB165" s="68">
        <f>BB164/BB140</f>
        <v>4255.6712938508454</v>
      </c>
      <c r="BC165" s="68">
        <f>BC164/BC140</f>
        <v>4255.6712938508454</v>
      </c>
      <c r="BD165" s="68">
        <f>BD164/BD140</f>
        <v>0</v>
      </c>
      <c r="BE165" s="68">
        <f>BE164/BE140</f>
        <v>0</v>
      </c>
      <c r="BF165" s="68">
        <f>BF164/BF140</f>
        <v>0</v>
      </c>
      <c r="BG165" s="68">
        <f>BG164/BG140</f>
        <v>0</v>
      </c>
      <c r="BH165" s="68">
        <f>BH164/BH140</f>
        <v>0</v>
      </c>
      <c r="BI165" s="68">
        <f>BI164/BI140</f>
        <v>4888.1199302477153</v>
      </c>
      <c r="BJ165" s="68">
        <f>BJ164/BJ140</f>
        <v>4888.1199302477162</v>
      </c>
      <c r="BK165" s="68">
        <f>BK164/BK140</f>
        <v>4888.1199302477162</v>
      </c>
      <c r="BL165" s="68">
        <f>BL164/BL140</f>
        <v>4888.1199302477162</v>
      </c>
      <c r="BM165" s="68">
        <f>BM164/BM140</f>
        <v>4888.1199302477153</v>
      </c>
      <c r="BN165" s="68">
        <f>BN164/BN140</f>
        <v>4888.1199302477153</v>
      </c>
      <c r="BO165" s="68">
        <f>BO164/BO140</f>
        <v>0</v>
      </c>
      <c r="BP165" s="68">
        <f>BP164/BP140</f>
        <v>3120.1248049921996</v>
      </c>
      <c r="BQ165" s="68">
        <f>BQ164/BQ140</f>
        <v>0</v>
      </c>
      <c r="BR165" s="68">
        <f>BR164/BR140</f>
        <v>4294.5229259552061</v>
      </c>
      <c r="BS165" s="68">
        <f>BS164/BS140</f>
        <v>4294.5229259552061</v>
      </c>
      <c r="BT165" s="68">
        <f>BT164/BT140</f>
        <v>4294.5229259552061</v>
      </c>
      <c r="BU165" s="68">
        <f>BU164/BU140</f>
        <v>3120.1248049921996</v>
      </c>
      <c r="BV165" s="68">
        <f>BV164/BV140</f>
        <v>0</v>
      </c>
      <c r="BW165" s="68">
        <f>BW164/BW140</f>
        <v>0</v>
      </c>
      <c r="BX165" s="68">
        <f>BX164/BX140</f>
        <v>0</v>
      </c>
      <c r="BY165" s="68">
        <f>BY164/BY140</f>
        <v>0</v>
      </c>
      <c r="BZ165" s="68">
        <f>BZ164/BZ140</f>
        <v>25641.025641025641</v>
      </c>
      <c r="CA165" s="68">
        <f>CA164/CA140</f>
        <v>0</v>
      </c>
      <c r="CB165" s="68">
        <f>CB164/CB140</f>
        <v>0</v>
      </c>
      <c r="CC165" s="68">
        <f>CC164/CC140</f>
        <v>0</v>
      </c>
      <c r="CD165" s="68">
        <f>CD164/CD140</f>
        <v>0</v>
      </c>
      <c r="CE165" s="68">
        <f>CE164/CE140</f>
        <v>0</v>
      </c>
      <c r="CF165" s="68">
        <f>CF164/CF140</f>
        <v>0</v>
      </c>
      <c r="CG165" s="68">
        <f>CG164/CG140</f>
        <v>0</v>
      </c>
      <c r="CH165" s="68">
        <f>CH164/CH140</f>
        <v>0</v>
      </c>
      <c r="CI165" s="68">
        <f>CI164/CI140</f>
        <v>0</v>
      </c>
      <c r="CJ165" s="68">
        <f>CJ164/CJ140</f>
        <v>0</v>
      </c>
      <c r="CK165" s="68">
        <f>CK164/CK140</f>
        <v>3090.4297886362569</v>
      </c>
      <c r="CL165" s="68">
        <f>CL164/CL140</f>
        <v>3090.429788636256</v>
      </c>
      <c r="CM165" s="68">
        <f>CM164/CM140</f>
        <v>0</v>
      </c>
      <c r="CN165" s="68">
        <f>CN164/CN140</f>
        <v>0</v>
      </c>
      <c r="CO165" s="68">
        <f>CO164/CO140</f>
        <v>0</v>
      </c>
      <c r="CP165" s="68">
        <f>CP164/CP140</f>
        <v>0</v>
      </c>
      <c r="CQ165" s="68">
        <f>CQ164/CQ140</f>
        <v>0</v>
      </c>
      <c r="CR165" s="68">
        <f>CR164/CR140</f>
        <v>0</v>
      </c>
      <c r="CS165" s="68">
        <f>CS164/CS140</f>
        <v>0</v>
      </c>
      <c r="CT165" s="68">
        <f>CT164/CT140</f>
        <v>0</v>
      </c>
      <c r="CU165" s="68">
        <f>CU164/CU140</f>
        <v>0</v>
      </c>
      <c r="CV165" s="68">
        <f>CV164/CV140</f>
        <v>0</v>
      </c>
      <c r="CW165" s="68">
        <f>CW164/CW140</f>
        <v>0</v>
      </c>
      <c r="CX165" s="68">
        <f>CX164/CX140</f>
        <v>0</v>
      </c>
    </row>
    <row r="168" spans="1:109" ht="18.75" x14ac:dyDescent="0.3">
      <c r="C168" s="40" t="s">
        <v>142</v>
      </c>
    </row>
    <row r="169" spans="1:109" x14ac:dyDescent="0.25">
      <c r="C169" s="8" t="s">
        <v>129</v>
      </c>
    </row>
    <row r="170" spans="1:109" s="42" customFormat="1" outlineLevel="1" x14ac:dyDescent="0.25">
      <c r="C170" s="17"/>
      <c r="D170" s="17"/>
      <c r="E170" s="17"/>
      <c r="F170" s="17"/>
      <c r="G170" s="17"/>
      <c r="H170" s="90" t="s">
        <v>93</v>
      </c>
      <c r="I170" s="90"/>
      <c r="J170" s="90"/>
      <c r="K170" s="90" t="s">
        <v>94</v>
      </c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1" t="s">
        <v>95</v>
      </c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3"/>
      <c r="AO170" s="91" t="s">
        <v>96</v>
      </c>
      <c r="AP170" s="92"/>
      <c r="AQ170" s="92"/>
      <c r="AR170" s="92"/>
      <c r="AS170" s="92"/>
      <c r="AT170" s="92"/>
      <c r="AU170" s="92"/>
      <c r="AV170" s="92"/>
      <c r="AW170" s="93"/>
      <c r="AX170" s="90" t="s">
        <v>97</v>
      </c>
      <c r="AY170" s="90"/>
      <c r="AZ170" s="90"/>
      <c r="BA170" s="90"/>
      <c r="BB170" s="90"/>
      <c r="BC170" s="90"/>
      <c r="BD170" s="90"/>
      <c r="BE170" s="90"/>
      <c r="BF170" s="90" t="s">
        <v>98</v>
      </c>
      <c r="BG170" s="90"/>
      <c r="BH170" s="90"/>
      <c r="BI170" s="90" t="s">
        <v>99</v>
      </c>
      <c r="BJ170" s="90"/>
      <c r="BK170" s="90"/>
      <c r="BL170" s="90"/>
      <c r="BM170" s="90"/>
      <c r="BN170" s="82"/>
      <c r="BO170" s="90" t="s">
        <v>100</v>
      </c>
      <c r="BP170" s="90"/>
      <c r="BQ170" s="90"/>
      <c r="BR170" s="90"/>
      <c r="BS170" s="90"/>
      <c r="BT170" s="90"/>
      <c r="BU170" s="90"/>
      <c r="BV170" s="90"/>
      <c r="BW170" s="90"/>
      <c r="BX170" s="90"/>
      <c r="BY170" s="90"/>
      <c r="BZ170" s="90" t="s">
        <v>101</v>
      </c>
      <c r="CA170" s="90"/>
      <c r="CB170" s="90"/>
      <c r="CC170" s="90" t="s">
        <v>102</v>
      </c>
      <c r="CD170" s="90"/>
      <c r="CE170" s="90"/>
      <c r="CF170" s="90"/>
      <c r="CG170" s="90" t="s">
        <v>103</v>
      </c>
      <c r="CH170" s="90"/>
      <c r="CI170" s="90"/>
      <c r="CJ170" s="90"/>
      <c r="CK170" s="91" t="s">
        <v>104</v>
      </c>
      <c r="CL170" s="92"/>
      <c r="CM170" s="41" t="s">
        <v>105</v>
      </c>
      <c r="CN170" s="41" t="s">
        <v>106</v>
      </c>
      <c r="CO170" s="41" t="s">
        <v>107</v>
      </c>
      <c r="CP170" s="87" t="s">
        <v>108</v>
      </c>
      <c r="CQ170" s="90" t="s">
        <v>109</v>
      </c>
      <c r="CR170" s="90"/>
      <c r="CS170" s="90"/>
      <c r="CT170" s="90" t="s">
        <v>110</v>
      </c>
      <c r="CU170" s="90"/>
      <c r="CV170" s="90"/>
      <c r="CW170" s="90" t="s">
        <v>111</v>
      </c>
      <c r="CX170" s="90"/>
    </row>
    <row r="171" spans="1:109" ht="30" outlineLevel="1" x14ac:dyDescent="0.25">
      <c r="C171" s="9"/>
      <c r="D171" s="31"/>
      <c r="E171" s="31"/>
      <c r="F171" s="31"/>
      <c r="G171" s="31"/>
      <c r="H171" s="14" t="s">
        <v>87</v>
      </c>
      <c r="I171" s="14" t="s">
        <v>88</v>
      </c>
      <c r="J171" s="14" t="s">
        <v>89</v>
      </c>
      <c r="K171" s="15" t="s">
        <v>0</v>
      </c>
      <c r="L171" s="14" t="s">
        <v>1</v>
      </c>
      <c r="M171" s="14" t="s">
        <v>2</v>
      </c>
      <c r="N171" s="14" t="s">
        <v>3</v>
      </c>
      <c r="O171" s="14" t="s">
        <v>4</v>
      </c>
      <c r="P171" s="14" t="s">
        <v>5</v>
      </c>
      <c r="Q171" s="14" t="s">
        <v>6</v>
      </c>
      <c r="R171" s="14" t="s">
        <v>7</v>
      </c>
      <c r="S171" s="14" t="s">
        <v>8</v>
      </c>
      <c r="T171" s="14" t="s">
        <v>9</v>
      </c>
      <c r="U171" s="14" t="s">
        <v>10</v>
      </c>
      <c r="V171" s="14" t="s">
        <v>11</v>
      </c>
      <c r="W171" s="14" t="s">
        <v>12</v>
      </c>
      <c r="X171" s="14" t="s">
        <v>13</v>
      </c>
      <c r="Y171" s="14" t="s">
        <v>14</v>
      </c>
      <c r="Z171" s="14" t="s">
        <v>15</v>
      </c>
      <c r="AA171" s="14" t="s">
        <v>16</v>
      </c>
      <c r="AB171" s="14" t="s">
        <v>17</v>
      </c>
      <c r="AC171" s="14" t="s">
        <v>18</v>
      </c>
      <c r="AD171" s="14" t="s">
        <v>19</v>
      </c>
      <c r="AE171" s="14" t="s">
        <v>20</v>
      </c>
      <c r="AF171" s="14" t="s">
        <v>21</v>
      </c>
      <c r="AG171" s="14" t="s">
        <v>22</v>
      </c>
      <c r="AH171" s="14" t="s">
        <v>23</v>
      </c>
      <c r="AI171" s="14" t="s">
        <v>24</v>
      </c>
      <c r="AJ171" s="14" t="s">
        <v>25</v>
      </c>
      <c r="AK171" s="14" t="s">
        <v>26</v>
      </c>
      <c r="AL171" s="14" t="s">
        <v>27</v>
      </c>
      <c r="AM171" s="14" t="s">
        <v>28</v>
      </c>
      <c r="AN171" s="83" t="s">
        <v>224</v>
      </c>
      <c r="AO171" s="14" t="s">
        <v>29</v>
      </c>
      <c r="AP171" s="14" t="s">
        <v>30</v>
      </c>
      <c r="AQ171" s="14" t="s">
        <v>31</v>
      </c>
      <c r="AR171" s="14" t="s">
        <v>32</v>
      </c>
      <c r="AS171" s="14" t="s">
        <v>33</v>
      </c>
      <c r="AT171" s="14" t="s">
        <v>34</v>
      </c>
      <c r="AU171" s="14" t="s">
        <v>35</v>
      </c>
      <c r="AV171" s="83" t="s">
        <v>226</v>
      </c>
      <c r="AW171" s="83" t="s">
        <v>227</v>
      </c>
      <c r="AX171" s="14" t="s">
        <v>36</v>
      </c>
      <c r="AY171" s="14" t="s">
        <v>37</v>
      </c>
      <c r="AZ171" s="14" t="s">
        <v>38</v>
      </c>
      <c r="BA171" s="14" t="s">
        <v>39</v>
      </c>
      <c r="BB171" s="14" t="s">
        <v>40</v>
      </c>
      <c r="BC171" s="14" t="s">
        <v>41</v>
      </c>
      <c r="BD171" s="14" t="s">
        <v>42</v>
      </c>
      <c r="BE171" s="14" t="s">
        <v>43</v>
      </c>
      <c r="BF171" s="14" t="s">
        <v>44</v>
      </c>
      <c r="BG171" s="14" t="s">
        <v>45</v>
      </c>
      <c r="BH171" s="14" t="s">
        <v>46</v>
      </c>
      <c r="BI171" s="14" t="s">
        <v>47</v>
      </c>
      <c r="BJ171" s="14" t="s">
        <v>48</v>
      </c>
      <c r="BK171" s="14" t="s">
        <v>49</v>
      </c>
      <c r="BL171" s="14" t="s">
        <v>50</v>
      </c>
      <c r="BM171" s="14" t="s">
        <v>51</v>
      </c>
      <c r="BN171" s="83" t="s">
        <v>225</v>
      </c>
      <c r="BO171" s="14" t="s">
        <v>53</v>
      </c>
      <c r="BP171" s="14" t="s">
        <v>54</v>
      </c>
      <c r="BQ171" s="14" t="s">
        <v>55</v>
      </c>
      <c r="BR171" s="14" t="s">
        <v>56</v>
      </c>
      <c r="BS171" s="14" t="s">
        <v>57</v>
      </c>
      <c r="BT171" s="14" t="s">
        <v>58</v>
      </c>
      <c r="BU171" s="14" t="s">
        <v>59</v>
      </c>
      <c r="BV171" s="14" t="s">
        <v>60</v>
      </c>
      <c r="BW171" s="14" t="s">
        <v>61</v>
      </c>
      <c r="BX171" s="14" t="s">
        <v>62</v>
      </c>
      <c r="BY171" s="14" t="s">
        <v>52</v>
      </c>
      <c r="BZ171" s="14" t="s">
        <v>63</v>
      </c>
      <c r="CA171" s="14" t="s">
        <v>64</v>
      </c>
      <c r="CB171" s="14" t="s">
        <v>65</v>
      </c>
      <c r="CC171" s="14" t="s">
        <v>66</v>
      </c>
      <c r="CD171" s="14" t="s">
        <v>67</v>
      </c>
      <c r="CE171" s="14" t="s">
        <v>68</v>
      </c>
      <c r="CF171" s="14" t="s">
        <v>69</v>
      </c>
      <c r="CG171" s="14" t="s">
        <v>70</v>
      </c>
      <c r="CH171" s="14" t="s">
        <v>71</v>
      </c>
      <c r="CI171" s="14" t="s">
        <v>72</v>
      </c>
      <c r="CJ171" s="14" t="s">
        <v>73</v>
      </c>
      <c r="CK171" s="14" t="s">
        <v>74</v>
      </c>
      <c r="CL171" s="14" t="s">
        <v>75</v>
      </c>
      <c r="CM171" s="14" t="s">
        <v>76</v>
      </c>
      <c r="CN171" s="14" t="s">
        <v>77</v>
      </c>
      <c r="CO171" s="14" t="s">
        <v>78</v>
      </c>
      <c r="CP171" s="14" t="s">
        <v>79</v>
      </c>
      <c r="CQ171" s="14" t="s">
        <v>80</v>
      </c>
      <c r="CR171" s="14" t="s">
        <v>82</v>
      </c>
      <c r="CS171" s="14" t="s">
        <v>90</v>
      </c>
      <c r="CT171" s="14" t="s">
        <v>81</v>
      </c>
      <c r="CU171" s="14" t="s">
        <v>83</v>
      </c>
      <c r="CV171" s="14" t="s">
        <v>84</v>
      </c>
      <c r="CW171" s="14" t="s">
        <v>85</v>
      </c>
      <c r="CX171" s="14" t="s">
        <v>86</v>
      </c>
    </row>
    <row r="172" spans="1:109" s="7" customFormat="1" ht="11.25" outlineLevel="1" x14ac:dyDescent="0.2">
      <c r="C172" s="32"/>
      <c r="D172" s="33"/>
      <c r="E172" s="33"/>
      <c r="F172" s="33"/>
      <c r="G172" s="33"/>
      <c r="H172" s="5" t="str">
        <f>H$9</f>
        <v>2022/2023</v>
      </c>
      <c r="I172" s="5" t="str">
        <f t="shared" ref="I172:BX172" si="42">I$9</f>
        <v>2021/2022</v>
      </c>
      <c r="J172" s="5" t="str">
        <f t="shared" si="42"/>
        <v>2021/2022</v>
      </c>
      <c r="K172" s="5" t="str">
        <f t="shared" si="42"/>
        <v>2022/2023</v>
      </c>
      <c r="L172" s="5" t="str">
        <f t="shared" si="42"/>
        <v>2022/2023</v>
      </c>
      <c r="M172" s="5" t="str">
        <f t="shared" si="42"/>
        <v>2020/2021</v>
      </c>
      <c r="N172" s="5" t="str">
        <f t="shared" si="42"/>
        <v>2020/2021</v>
      </c>
      <c r="O172" s="5" t="str">
        <f t="shared" si="42"/>
        <v>2022/2023</v>
      </c>
      <c r="P172" s="5" t="str">
        <f t="shared" si="42"/>
        <v>2021/2022</v>
      </c>
      <c r="Q172" s="5" t="str">
        <f t="shared" si="42"/>
        <v>2021/2022</v>
      </c>
      <c r="R172" s="5" t="str">
        <f t="shared" si="42"/>
        <v>2020/2021</v>
      </c>
      <c r="S172" s="5" t="str">
        <f t="shared" si="42"/>
        <v>2020/2021</v>
      </c>
      <c r="T172" s="5" t="str">
        <f t="shared" si="42"/>
        <v>2020/2021</v>
      </c>
      <c r="U172" s="5" t="str">
        <f t="shared" si="42"/>
        <v>2019/2020</v>
      </c>
      <c r="V172" s="5" t="str">
        <f t="shared" si="42"/>
        <v>2020/2021</v>
      </c>
      <c r="W172" s="5" t="str">
        <f t="shared" si="42"/>
        <v>2020/2021</v>
      </c>
      <c r="X172" s="5" t="str">
        <f t="shared" si="42"/>
        <v>2021/2022</v>
      </c>
      <c r="Y172" s="5" t="str">
        <f t="shared" si="42"/>
        <v>2021/2022</v>
      </c>
      <c r="Z172" s="5" t="str">
        <f t="shared" si="42"/>
        <v>2021/2022</v>
      </c>
      <c r="AA172" s="5" t="str">
        <f t="shared" si="42"/>
        <v>2019/2020</v>
      </c>
      <c r="AB172" s="5" t="str">
        <f t="shared" si="42"/>
        <v>2027/2028</v>
      </c>
      <c r="AC172" s="5" t="str">
        <f t="shared" si="42"/>
        <v>2020/2021</v>
      </c>
      <c r="AD172" s="5" t="str">
        <f t="shared" si="42"/>
        <v>2019/2020</v>
      </c>
      <c r="AE172" s="5" t="str">
        <f t="shared" si="42"/>
        <v>2020/2021</v>
      </c>
      <c r="AF172" s="5" t="str">
        <f t="shared" si="42"/>
        <v>2020/2021</v>
      </c>
      <c r="AG172" s="5" t="str">
        <f t="shared" si="42"/>
        <v>2027/2028</v>
      </c>
      <c r="AH172" s="5" t="str">
        <f t="shared" si="42"/>
        <v>2027/2028</v>
      </c>
      <c r="AI172" s="5" t="str">
        <f t="shared" si="42"/>
        <v>2025/2026</v>
      </c>
      <c r="AJ172" s="5" t="str">
        <f t="shared" si="42"/>
        <v>2026/2027</v>
      </c>
      <c r="AK172" s="5" t="str">
        <f t="shared" si="42"/>
        <v>2019/2020</v>
      </c>
      <c r="AL172" s="5" t="str">
        <f t="shared" si="42"/>
        <v>2018/2019</v>
      </c>
      <c r="AM172" s="5" t="str">
        <f t="shared" si="42"/>
        <v>2018/2019</v>
      </c>
      <c r="AN172" s="84"/>
      <c r="AO172" s="5" t="str">
        <f t="shared" si="42"/>
        <v>2021/2022</v>
      </c>
      <c r="AP172" s="5" t="str">
        <f t="shared" si="42"/>
        <v>2021/2022</v>
      </c>
      <c r="AQ172" s="5" t="str">
        <f t="shared" si="42"/>
        <v>2021/2022</v>
      </c>
      <c r="AR172" s="5" t="str">
        <f t="shared" si="42"/>
        <v>2021/2022</v>
      </c>
      <c r="AS172" s="5" t="str">
        <f t="shared" si="42"/>
        <v>2029/2030</v>
      </c>
      <c r="AT172" s="5" t="str">
        <f t="shared" si="42"/>
        <v>2022/2023</v>
      </c>
      <c r="AU172" s="5" t="str">
        <f t="shared" si="42"/>
        <v>2018/2019</v>
      </c>
      <c r="AV172" s="84"/>
      <c r="AW172" s="84"/>
      <c r="AX172" s="5" t="str">
        <f t="shared" si="42"/>
        <v>2021/2022</v>
      </c>
      <c r="AY172" s="5" t="str">
        <f t="shared" si="42"/>
        <v>2021/2022</v>
      </c>
      <c r="AZ172" s="5" t="str">
        <f t="shared" si="42"/>
        <v>2020/2021</v>
      </c>
      <c r="BA172" s="5" t="str">
        <f t="shared" si="42"/>
        <v>2020/2021</v>
      </c>
      <c r="BB172" s="5" t="str">
        <f t="shared" si="42"/>
        <v>2021/2022</v>
      </c>
      <c r="BC172" s="5" t="str">
        <f t="shared" si="42"/>
        <v>2020/2021</v>
      </c>
      <c r="BD172" s="5" t="str">
        <f t="shared" si="42"/>
        <v>2020/2021</v>
      </c>
      <c r="BE172" s="5" t="str">
        <f t="shared" si="42"/>
        <v>2019/2020</v>
      </c>
      <c r="BF172" s="5" t="str">
        <f t="shared" si="42"/>
        <v>2020/2021</v>
      </c>
      <c r="BG172" s="5" t="str">
        <f t="shared" si="42"/>
        <v>2020/2021</v>
      </c>
      <c r="BH172" s="5" t="str">
        <f t="shared" si="42"/>
        <v>2028/2029</v>
      </c>
      <c r="BI172" s="5" t="str">
        <f t="shared" si="42"/>
        <v>2022/2023</v>
      </c>
      <c r="BJ172" s="5" t="str">
        <f t="shared" si="42"/>
        <v>2021/2022</v>
      </c>
      <c r="BK172" s="5" t="str">
        <f t="shared" si="42"/>
        <v>2022/2023</v>
      </c>
      <c r="BL172" s="5" t="str">
        <f t="shared" si="42"/>
        <v>2021/2022</v>
      </c>
      <c r="BM172" s="5" t="str">
        <f t="shared" si="42"/>
        <v>2020/2021</v>
      </c>
      <c r="BN172" s="84"/>
      <c r="BO172" s="5" t="str">
        <f t="shared" si="42"/>
        <v>2018/2019</v>
      </c>
      <c r="BP172" s="5" t="str">
        <f t="shared" si="42"/>
        <v>2019/2020</v>
      </c>
      <c r="BQ172" s="5" t="str">
        <f t="shared" si="42"/>
        <v>2018/2019</v>
      </c>
      <c r="BR172" s="5" t="str">
        <f t="shared" si="42"/>
        <v>2022/2023</v>
      </c>
      <c r="BS172" s="5" t="str">
        <f t="shared" si="42"/>
        <v>2028/2029</v>
      </c>
      <c r="BT172" s="5" t="str">
        <f t="shared" si="42"/>
        <v>2030/2031</v>
      </c>
      <c r="BU172" s="5" t="str">
        <f t="shared" si="42"/>
        <v>2020/2021</v>
      </c>
      <c r="BV172" s="5" t="str">
        <f t="shared" si="42"/>
        <v>2018/19</v>
      </c>
      <c r="BW172" s="5" t="str">
        <f t="shared" si="42"/>
        <v>2018/19</v>
      </c>
      <c r="BX172" s="5" t="str">
        <f t="shared" si="42"/>
        <v>2019/20</v>
      </c>
      <c r="BY172" s="5" t="str">
        <f t="shared" ref="BY172:CX172" si="43">BY$9</f>
        <v>2019/20</v>
      </c>
      <c r="BZ172" s="5" t="str">
        <f t="shared" si="43"/>
        <v>2020/2021</v>
      </c>
      <c r="CA172" s="5" t="str">
        <f t="shared" si="43"/>
        <v>2020/2021</v>
      </c>
      <c r="CB172" s="5" t="str">
        <f t="shared" si="43"/>
        <v>2021/2022</v>
      </c>
      <c r="CC172" s="5" t="str">
        <f t="shared" si="43"/>
        <v>2020/2021</v>
      </c>
      <c r="CD172" s="5" t="str">
        <f t="shared" si="43"/>
        <v>2020/2021</v>
      </c>
      <c r="CE172" s="5" t="str">
        <f t="shared" si="43"/>
        <v>2020/2021</v>
      </c>
      <c r="CF172" s="5" t="str">
        <f t="shared" si="43"/>
        <v>2020/2021</v>
      </c>
      <c r="CG172" s="5" t="str">
        <f t="shared" si="43"/>
        <v>2020/2021</v>
      </c>
      <c r="CH172" s="5" t="str">
        <f t="shared" si="43"/>
        <v>2020/2021</v>
      </c>
      <c r="CI172" s="5" t="str">
        <f t="shared" si="43"/>
        <v>2020/2021</v>
      </c>
      <c r="CJ172" s="5" t="str">
        <f t="shared" si="43"/>
        <v>2020/2021</v>
      </c>
      <c r="CK172" s="5" t="str">
        <f t="shared" si="43"/>
        <v>2020/2021</v>
      </c>
      <c r="CL172" s="5" t="str">
        <f t="shared" si="43"/>
        <v>2019/2020</v>
      </c>
      <c r="CM172" s="5" t="str">
        <f t="shared" si="43"/>
        <v>2022/2023</v>
      </c>
      <c r="CN172" s="5" t="str">
        <f t="shared" si="43"/>
        <v>2020/2021</v>
      </c>
      <c r="CO172" s="5" t="str">
        <f t="shared" si="43"/>
        <v>2020/2021</v>
      </c>
      <c r="CP172" s="5" t="str">
        <f t="shared" si="43"/>
        <v>2020/2021</v>
      </c>
      <c r="CQ172" s="5" t="str">
        <f t="shared" si="43"/>
        <v>2020/2021</v>
      </c>
      <c r="CR172" s="5" t="str">
        <f t="shared" si="43"/>
        <v>2020/2021</v>
      </c>
      <c r="CS172" s="5" t="str">
        <f t="shared" si="43"/>
        <v>2020/2021</v>
      </c>
      <c r="CT172" s="5" t="str">
        <f t="shared" si="43"/>
        <v>2021/2022</v>
      </c>
      <c r="CU172" s="5" t="str">
        <f t="shared" si="43"/>
        <v>2018/2019</v>
      </c>
      <c r="CV172" s="5" t="str">
        <f t="shared" si="43"/>
        <v>2018/2019</v>
      </c>
      <c r="CW172" s="5" t="str">
        <f t="shared" si="43"/>
        <v>2019/2020</v>
      </c>
      <c r="CX172" s="5" t="str">
        <f t="shared" si="43"/>
        <v>2019/2020</v>
      </c>
      <c r="DB172" s="32"/>
      <c r="DC172" s="32"/>
      <c r="DD172" s="32"/>
      <c r="DE172" s="32"/>
    </row>
    <row r="173" spans="1:109" s="7" customFormat="1" ht="11.25" outlineLevel="1" x14ac:dyDescent="0.2">
      <c r="C173" s="32"/>
      <c r="D173" s="33"/>
      <c r="E173" s="33"/>
      <c r="F173" s="33"/>
      <c r="G173" s="33"/>
      <c r="H173" s="5" t="str">
        <f>H$10</f>
        <v>2029/2030</v>
      </c>
      <c r="I173" s="5" t="str">
        <f t="shared" ref="I173:BX173" si="44">I$10</f>
        <v>2031/2032</v>
      </c>
      <c r="J173" s="5" t="str">
        <f t="shared" si="44"/>
        <v>2031/2032</v>
      </c>
      <c r="K173" s="5" t="str">
        <f t="shared" si="44"/>
        <v>2031/2032</v>
      </c>
      <c r="L173" s="5" t="str">
        <f t="shared" si="44"/>
        <v>2031/2032</v>
      </c>
      <c r="M173" s="5" t="str">
        <f t="shared" si="44"/>
        <v>2021/2022</v>
      </c>
      <c r="N173" s="5" t="str">
        <f t="shared" si="44"/>
        <v>2021/2022</v>
      </c>
      <c r="O173" s="5" t="str">
        <f t="shared" si="44"/>
        <v>2023/2024</v>
      </c>
      <c r="P173" s="5" t="str">
        <f t="shared" si="44"/>
        <v>2022/2023</v>
      </c>
      <c r="Q173" s="5" t="str">
        <f t="shared" si="44"/>
        <v>2022/2023</v>
      </c>
      <c r="R173" s="5" t="str">
        <f t="shared" si="44"/>
        <v>2021/2022</v>
      </c>
      <c r="S173" s="5" t="str">
        <f t="shared" si="44"/>
        <v>2021/2022</v>
      </c>
      <c r="T173" s="5" t="str">
        <f t="shared" si="44"/>
        <v>2020/2021</v>
      </c>
      <c r="U173" s="5" t="str">
        <f t="shared" si="44"/>
        <v>2020/2021</v>
      </c>
      <c r="V173" s="5" t="str">
        <f t="shared" si="44"/>
        <v>2024/2025</v>
      </c>
      <c r="W173" s="5" t="str">
        <f t="shared" si="44"/>
        <v>2024/2025</v>
      </c>
      <c r="X173" s="5" t="str">
        <f t="shared" si="44"/>
        <v>2021/2022</v>
      </c>
      <c r="Y173" s="5" t="str">
        <f t="shared" si="44"/>
        <v>2026/2027</v>
      </c>
      <c r="Z173" s="5" t="str">
        <f t="shared" si="44"/>
        <v>2025/2026</v>
      </c>
      <c r="AA173" s="5" t="str">
        <f t="shared" si="44"/>
        <v>2019/2020</v>
      </c>
      <c r="AB173" s="5" t="str">
        <f t="shared" si="44"/>
        <v>2027/2028</v>
      </c>
      <c r="AC173" s="5" t="str">
        <f t="shared" si="44"/>
        <v>2021/2022</v>
      </c>
      <c r="AD173" s="5" t="str">
        <f t="shared" si="44"/>
        <v>2022/2023</v>
      </c>
      <c r="AE173" s="5" t="str">
        <f t="shared" si="44"/>
        <v>2020/2021</v>
      </c>
      <c r="AF173" s="5" t="str">
        <f t="shared" si="44"/>
        <v>2020/2021</v>
      </c>
      <c r="AG173" s="5" t="str">
        <f t="shared" si="44"/>
        <v>2027/2028</v>
      </c>
      <c r="AH173" s="5" t="str">
        <f t="shared" si="44"/>
        <v>2027/2028</v>
      </c>
      <c r="AI173" s="5" t="str">
        <f t="shared" si="44"/>
        <v>2026/2027</v>
      </c>
      <c r="AJ173" s="5" t="str">
        <f t="shared" si="44"/>
        <v>2026/2027</v>
      </c>
      <c r="AK173" s="5" t="str">
        <f t="shared" si="44"/>
        <v>2020/2021</v>
      </c>
      <c r="AL173" s="5" t="str">
        <f t="shared" si="44"/>
        <v>2019/2020</v>
      </c>
      <c r="AM173" s="5" t="str">
        <f t="shared" si="44"/>
        <v>2018/2019</v>
      </c>
      <c r="AN173" s="84"/>
      <c r="AO173" s="5" t="str">
        <f t="shared" si="44"/>
        <v>2027/2028</v>
      </c>
      <c r="AP173" s="5" t="str">
        <f t="shared" si="44"/>
        <v>2027/2028</v>
      </c>
      <c r="AQ173" s="5" t="str">
        <f t="shared" si="44"/>
        <v>2024/2025</v>
      </c>
      <c r="AR173" s="5" t="str">
        <f t="shared" si="44"/>
        <v>2021/2022</v>
      </c>
      <c r="AS173" s="5" t="str">
        <f t="shared" si="44"/>
        <v>2031/2032</v>
      </c>
      <c r="AT173" s="5" t="str">
        <f t="shared" si="44"/>
        <v>2022/2023</v>
      </c>
      <c r="AU173" s="5" t="str">
        <f t="shared" si="44"/>
        <v>2018/2019</v>
      </c>
      <c r="AV173" s="84"/>
      <c r="AW173" s="84"/>
      <c r="AX173" s="5" t="str">
        <f t="shared" si="44"/>
        <v>2024/2025</v>
      </c>
      <c r="AY173" s="5" t="str">
        <f t="shared" si="44"/>
        <v>2025/2026</v>
      </c>
      <c r="AZ173" s="5" t="str">
        <f t="shared" si="44"/>
        <v>2021/2022</v>
      </c>
      <c r="BA173" s="5" t="str">
        <f t="shared" si="44"/>
        <v>2025/2026</v>
      </c>
      <c r="BB173" s="5" t="str">
        <f t="shared" si="44"/>
        <v>2024/2025</v>
      </c>
      <c r="BC173" s="5" t="str">
        <f t="shared" si="44"/>
        <v>2022/2023</v>
      </c>
      <c r="BD173" s="5" t="str">
        <f t="shared" si="44"/>
        <v>2021/2022</v>
      </c>
      <c r="BE173" s="5" t="str">
        <f t="shared" si="44"/>
        <v>2019/2020</v>
      </c>
      <c r="BF173" s="5" t="str">
        <f t="shared" si="44"/>
        <v>2021/2022</v>
      </c>
      <c r="BG173" s="5" t="str">
        <f t="shared" si="44"/>
        <v>2021/2022</v>
      </c>
      <c r="BH173" s="5" t="str">
        <f t="shared" si="44"/>
        <v>2028/2029</v>
      </c>
      <c r="BI173" s="5" t="str">
        <f t="shared" si="44"/>
        <v>2032/2033</v>
      </c>
      <c r="BJ173" s="5" t="str">
        <f t="shared" si="44"/>
        <v>2021/2022</v>
      </c>
      <c r="BK173" s="5" t="str">
        <f t="shared" si="44"/>
        <v>2032/2033</v>
      </c>
      <c r="BL173" s="5" t="str">
        <f t="shared" si="44"/>
        <v>2021/2022</v>
      </c>
      <c r="BM173" s="5" t="str">
        <f t="shared" si="44"/>
        <v>2021/2022</v>
      </c>
      <c r="BN173" s="84"/>
      <c r="BO173" s="5" t="str">
        <f t="shared" si="44"/>
        <v>2019/2020</v>
      </c>
      <c r="BP173" s="5" t="str">
        <f t="shared" si="44"/>
        <v>2020/2021</v>
      </c>
      <c r="BQ173" s="5" t="str">
        <f t="shared" si="44"/>
        <v>2019/2020</v>
      </c>
      <c r="BR173" s="5" t="str">
        <f t="shared" si="44"/>
        <v>2025/2026</v>
      </c>
      <c r="BS173" s="5" t="str">
        <f t="shared" si="44"/>
        <v>2029/2030</v>
      </c>
      <c r="BT173" s="5" t="str">
        <f t="shared" si="44"/>
        <v>2032/2033</v>
      </c>
      <c r="BU173" s="5" t="str">
        <f t="shared" si="44"/>
        <v>2021/2022</v>
      </c>
      <c r="BV173" s="5" t="str">
        <f t="shared" si="44"/>
        <v>2018/19</v>
      </c>
      <c r="BW173" s="5" t="str">
        <f t="shared" si="44"/>
        <v>2018/19</v>
      </c>
      <c r="BX173" s="5" t="str">
        <f t="shared" si="44"/>
        <v>2019/20</v>
      </c>
      <c r="BY173" s="5" t="str">
        <f t="shared" ref="BY173:CX173" si="45">BY$10</f>
        <v>2019/20</v>
      </c>
      <c r="BZ173" s="5" t="str">
        <f t="shared" si="45"/>
        <v>2021/2022</v>
      </c>
      <c r="CA173" s="5" t="str">
        <f t="shared" si="45"/>
        <v>2020/2021</v>
      </c>
      <c r="CB173" s="5" t="str">
        <f t="shared" si="45"/>
        <v>2021/2022</v>
      </c>
      <c r="CC173" s="5" t="str">
        <f t="shared" si="45"/>
        <v>2020/2021</v>
      </c>
      <c r="CD173" s="5" t="str">
        <f t="shared" si="45"/>
        <v>2021/2022</v>
      </c>
      <c r="CE173" s="5" t="str">
        <f t="shared" si="45"/>
        <v>2020/2021</v>
      </c>
      <c r="CF173" s="5" t="str">
        <f t="shared" si="45"/>
        <v>2020/2021</v>
      </c>
      <c r="CG173" s="5" t="str">
        <f t="shared" si="45"/>
        <v>2021/2022</v>
      </c>
      <c r="CH173" s="5" t="str">
        <f t="shared" si="45"/>
        <v>2021/2022</v>
      </c>
      <c r="CI173" s="5" t="str">
        <f t="shared" si="45"/>
        <v>2021/2022</v>
      </c>
      <c r="CJ173" s="5" t="str">
        <f t="shared" si="45"/>
        <v>2021/2022</v>
      </c>
      <c r="CK173" s="5" t="str">
        <f t="shared" si="45"/>
        <v>2023/2024</v>
      </c>
      <c r="CL173" s="5" t="str">
        <f t="shared" si="45"/>
        <v>2021/2022</v>
      </c>
      <c r="CM173" s="5" t="str">
        <f t="shared" si="45"/>
        <v>2022/2023</v>
      </c>
      <c r="CN173" s="5" t="str">
        <f t="shared" si="45"/>
        <v>2020/2021</v>
      </c>
      <c r="CO173" s="5" t="str">
        <f t="shared" si="45"/>
        <v>2021/2022</v>
      </c>
      <c r="CP173" s="5" t="str">
        <f t="shared" si="45"/>
        <v>2020/2021</v>
      </c>
      <c r="CQ173" s="5" t="str">
        <f t="shared" si="45"/>
        <v>2020/2021</v>
      </c>
      <c r="CR173" s="5" t="str">
        <f t="shared" si="45"/>
        <v>2021/2022</v>
      </c>
      <c r="CS173" s="5" t="str">
        <f t="shared" si="45"/>
        <v>2020/2021</v>
      </c>
      <c r="CT173" s="5" t="str">
        <f t="shared" si="45"/>
        <v>2022/2023</v>
      </c>
      <c r="CU173" s="5" t="str">
        <f t="shared" si="45"/>
        <v>2018/2019</v>
      </c>
      <c r="CV173" s="5" t="str">
        <f t="shared" si="45"/>
        <v>2018/2019</v>
      </c>
      <c r="CW173" s="5" t="str">
        <f t="shared" si="45"/>
        <v>2020/2021</v>
      </c>
      <c r="CX173" s="5" t="str">
        <f t="shared" si="45"/>
        <v>2020/2021</v>
      </c>
      <c r="DB173" s="32"/>
      <c r="DC173" s="32"/>
      <c r="DD173" s="32"/>
      <c r="DE173" s="32"/>
    </row>
    <row r="174" spans="1:109" outlineLevel="1" x14ac:dyDescent="0.25">
      <c r="A174" s="59" t="s">
        <v>148</v>
      </c>
      <c r="B174" s="59" t="s">
        <v>203</v>
      </c>
      <c r="C174" s="34" t="s">
        <v>91</v>
      </c>
      <c r="D174" s="35" t="s">
        <v>92</v>
      </c>
      <c r="E174" s="35" t="s">
        <v>164</v>
      </c>
      <c r="F174" s="35" t="s">
        <v>162</v>
      </c>
      <c r="G174" s="36" t="s">
        <v>112</v>
      </c>
      <c r="H174" s="1">
        <f>H$11</f>
        <v>1050</v>
      </c>
      <c r="I174" s="1">
        <f t="shared" ref="I174:BT174" si="46">I$11</f>
        <v>2100</v>
      </c>
      <c r="J174" s="1">
        <f t="shared" si="46"/>
        <v>750</v>
      </c>
      <c r="K174" s="1">
        <f t="shared" si="46"/>
        <v>450</v>
      </c>
      <c r="L174" s="1">
        <f t="shared" si="46"/>
        <v>500</v>
      </c>
      <c r="M174" s="1">
        <f t="shared" si="46"/>
        <v>89</v>
      </c>
      <c r="N174" s="1">
        <f t="shared" si="46"/>
        <v>34</v>
      </c>
      <c r="O174" s="1">
        <f t="shared" si="46"/>
        <v>43</v>
      </c>
      <c r="P174" s="1">
        <f t="shared" si="46"/>
        <v>47</v>
      </c>
      <c r="Q174" s="1">
        <f t="shared" si="46"/>
        <v>31</v>
      </c>
      <c r="R174" s="1">
        <f t="shared" si="46"/>
        <v>44</v>
      </c>
      <c r="S174" s="1">
        <f t="shared" si="46"/>
        <v>50</v>
      </c>
      <c r="T174" s="1">
        <f t="shared" si="46"/>
        <v>6</v>
      </c>
      <c r="U174" s="1">
        <f t="shared" si="46"/>
        <v>11</v>
      </c>
      <c r="V174" s="1">
        <f t="shared" si="46"/>
        <v>165</v>
      </c>
      <c r="W174" s="1">
        <f t="shared" si="46"/>
        <v>192</v>
      </c>
      <c r="X174" s="1">
        <f t="shared" si="46"/>
        <v>9</v>
      </c>
      <c r="Y174" s="1">
        <f t="shared" si="46"/>
        <v>217</v>
      </c>
      <c r="Z174" s="1">
        <f t="shared" si="46"/>
        <v>154</v>
      </c>
      <c r="AA174" s="1">
        <f t="shared" si="46"/>
        <v>10</v>
      </c>
      <c r="AB174" s="1">
        <f t="shared" si="46"/>
        <v>20</v>
      </c>
      <c r="AC174" s="1">
        <f t="shared" si="46"/>
        <v>29</v>
      </c>
      <c r="AD174" s="1">
        <f t="shared" si="46"/>
        <v>111</v>
      </c>
      <c r="AE174" s="1">
        <f t="shared" si="46"/>
        <v>12</v>
      </c>
      <c r="AF174" s="1">
        <f t="shared" si="46"/>
        <v>9</v>
      </c>
      <c r="AG174" s="1">
        <f t="shared" si="46"/>
        <v>10</v>
      </c>
      <c r="AH174" s="1">
        <f t="shared" si="46"/>
        <v>6</v>
      </c>
      <c r="AI174" s="1">
        <f t="shared" si="46"/>
        <v>33</v>
      </c>
      <c r="AJ174" s="1">
        <f t="shared" si="46"/>
        <v>6</v>
      </c>
      <c r="AK174" s="1">
        <f t="shared" si="46"/>
        <v>18</v>
      </c>
      <c r="AL174" s="1">
        <f t="shared" si="46"/>
        <v>12</v>
      </c>
      <c r="AM174" s="1">
        <f t="shared" si="46"/>
        <v>8</v>
      </c>
      <c r="AN174" s="83">
        <f t="shared" si="46"/>
        <v>40</v>
      </c>
      <c r="AO174" s="1">
        <f t="shared" si="46"/>
        <v>295</v>
      </c>
      <c r="AP174" s="1">
        <f t="shared" si="46"/>
        <v>315</v>
      </c>
      <c r="AQ174" s="1">
        <f t="shared" si="46"/>
        <v>130</v>
      </c>
      <c r="AR174" s="1">
        <f t="shared" si="46"/>
        <v>16</v>
      </c>
      <c r="AS174" s="1">
        <f t="shared" si="46"/>
        <v>67</v>
      </c>
      <c r="AT174" s="1">
        <f t="shared" si="46"/>
        <v>27</v>
      </c>
      <c r="AU174" s="1">
        <f t="shared" si="46"/>
        <v>8</v>
      </c>
      <c r="AV174" s="83">
        <f t="shared" si="46"/>
        <v>51</v>
      </c>
      <c r="AW174" s="83">
        <f t="shared" si="46"/>
        <v>400</v>
      </c>
      <c r="AX174" s="1">
        <f t="shared" si="46"/>
        <v>99</v>
      </c>
      <c r="AY174" s="1">
        <f t="shared" si="46"/>
        <v>135</v>
      </c>
      <c r="AZ174" s="1">
        <f t="shared" si="46"/>
        <v>27</v>
      </c>
      <c r="BA174" s="1">
        <f t="shared" si="46"/>
        <v>163</v>
      </c>
      <c r="BB174" s="1">
        <f t="shared" si="46"/>
        <v>107</v>
      </c>
      <c r="BC174" s="1">
        <f t="shared" si="46"/>
        <v>33</v>
      </c>
      <c r="BD174" s="1">
        <f t="shared" si="46"/>
        <v>17</v>
      </c>
      <c r="BE174" s="1">
        <f t="shared" si="46"/>
        <v>9</v>
      </c>
      <c r="BF174" s="1">
        <f t="shared" si="46"/>
        <v>31</v>
      </c>
      <c r="BG174" s="1">
        <f t="shared" si="46"/>
        <v>41</v>
      </c>
      <c r="BH174" s="1">
        <f t="shared" si="46"/>
        <v>15</v>
      </c>
      <c r="BI174" s="1">
        <f t="shared" si="46"/>
        <v>223</v>
      </c>
      <c r="BJ174" s="1">
        <f t="shared" si="46"/>
        <v>21</v>
      </c>
      <c r="BK174" s="1">
        <f t="shared" si="46"/>
        <v>728</v>
      </c>
      <c r="BL174" s="1">
        <f t="shared" si="46"/>
        <v>27</v>
      </c>
      <c r="BM174" s="1">
        <f t="shared" si="46"/>
        <v>51</v>
      </c>
      <c r="BN174" s="83">
        <f t="shared" si="46"/>
        <v>400</v>
      </c>
      <c r="BO174" s="1">
        <f t="shared" si="46"/>
        <v>12</v>
      </c>
      <c r="BP174" s="1">
        <f t="shared" si="46"/>
        <v>23</v>
      </c>
      <c r="BQ174" s="1">
        <f t="shared" si="46"/>
        <v>11</v>
      </c>
      <c r="BR174" s="1">
        <f t="shared" si="46"/>
        <v>105</v>
      </c>
      <c r="BS174" s="1">
        <f t="shared" si="46"/>
        <v>65</v>
      </c>
      <c r="BT174" s="1">
        <f t="shared" si="46"/>
        <v>100</v>
      </c>
      <c r="BU174" s="1">
        <f t="shared" ref="BU174:CX174" si="47">BU$11</f>
        <v>28</v>
      </c>
      <c r="BV174" s="1">
        <f t="shared" si="47"/>
        <v>6</v>
      </c>
      <c r="BW174" s="1">
        <f t="shared" si="47"/>
        <v>8</v>
      </c>
      <c r="BX174" s="1">
        <f t="shared" si="47"/>
        <v>11</v>
      </c>
      <c r="BY174" s="1">
        <f t="shared" si="47"/>
        <v>7</v>
      </c>
      <c r="BZ174" s="1">
        <f t="shared" si="47"/>
        <v>39</v>
      </c>
      <c r="CA174" s="1">
        <f t="shared" si="47"/>
        <v>12</v>
      </c>
      <c r="CB174" s="1">
        <f t="shared" si="47"/>
        <v>6</v>
      </c>
      <c r="CC174" s="1">
        <f t="shared" si="47"/>
        <v>7</v>
      </c>
      <c r="CD174" s="1">
        <f t="shared" si="47"/>
        <v>21</v>
      </c>
      <c r="CE174" s="1">
        <f t="shared" si="47"/>
        <v>14</v>
      </c>
      <c r="CF174" s="1">
        <f t="shared" si="47"/>
        <v>20</v>
      </c>
      <c r="CG174" s="1">
        <f t="shared" si="47"/>
        <v>33</v>
      </c>
      <c r="CH174" s="1">
        <f t="shared" si="47"/>
        <v>29</v>
      </c>
      <c r="CI174" s="1">
        <f t="shared" si="47"/>
        <v>39</v>
      </c>
      <c r="CJ174" s="1">
        <f t="shared" si="47"/>
        <v>21</v>
      </c>
      <c r="CK174" s="1">
        <f t="shared" si="47"/>
        <v>124</v>
      </c>
      <c r="CL174" s="1">
        <f t="shared" si="47"/>
        <v>48</v>
      </c>
      <c r="CM174" s="1">
        <f t="shared" si="47"/>
        <v>6</v>
      </c>
      <c r="CN174" s="1">
        <f t="shared" si="47"/>
        <v>14</v>
      </c>
      <c r="CO174" s="1">
        <f t="shared" si="47"/>
        <v>10</v>
      </c>
      <c r="CP174" s="1">
        <f t="shared" si="47"/>
        <v>14</v>
      </c>
      <c r="CQ174" s="1">
        <f t="shared" si="47"/>
        <v>10</v>
      </c>
      <c r="CR174" s="1">
        <f t="shared" si="47"/>
        <v>62</v>
      </c>
      <c r="CS174" s="1">
        <f t="shared" si="47"/>
        <v>12</v>
      </c>
      <c r="CT174" s="1">
        <f t="shared" si="47"/>
        <v>33</v>
      </c>
      <c r="CU174" s="1">
        <f t="shared" si="47"/>
        <v>8</v>
      </c>
      <c r="CV174" s="1">
        <f t="shared" si="47"/>
        <v>6</v>
      </c>
      <c r="CW174" s="1">
        <f t="shared" si="47"/>
        <v>11</v>
      </c>
      <c r="CX174" s="1">
        <f t="shared" si="47"/>
        <v>30</v>
      </c>
      <c r="CY174" s="38" t="s">
        <v>138</v>
      </c>
      <c r="CZ174" s="8"/>
      <c r="DA174" s="8"/>
      <c r="DB174" s="8"/>
      <c r="DC174" s="44"/>
      <c r="DD174" s="44"/>
      <c r="DE174" s="44"/>
    </row>
    <row r="175" spans="1:109" ht="30" outlineLevel="1" x14ac:dyDescent="0.25">
      <c r="A175" s="3" t="str">
        <f>A12</f>
        <v>J2</v>
      </c>
      <c r="B175" s="3" t="str">
        <f>B12</f>
        <v>NWB4</v>
      </c>
      <c r="C175" s="66" t="str">
        <f>C12</f>
        <v>Highways</v>
      </c>
      <c r="D175" s="3" t="str">
        <f>D12</f>
        <v>Junction 2 – Talbot PH Roundabout, North Weald</v>
      </c>
      <c r="E175" s="3" t="str">
        <f>E12</f>
        <v>Roundabout junction</v>
      </c>
      <c r="F175" s="3">
        <f>F12</f>
        <v>0</v>
      </c>
      <c r="G175" s="43">
        <f>G12</f>
        <v>5000000</v>
      </c>
      <c r="H175" s="21" t="str">
        <f>IFERROR(H141/$G175,"")</f>
        <v/>
      </c>
      <c r="I175" s="21" t="str">
        <f>IFERROR(I141/$G175,"")</f>
        <v/>
      </c>
      <c r="J175" s="21" t="str">
        <f>IFERROR(J141/$G175,"")</f>
        <v/>
      </c>
      <c r="K175" s="21" t="str">
        <f>IFERROR(K141/$G175,"")</f>
        <v/>
      </c>
      <c r="L175" s="21" t="str">
        <f>IFERROR(L141/$G175,"")</f>
        <v/>
      </c>
      <c r="M175" s="21" t="str">
        <f>IFERROR(M141/$G175,"")</f>
        <v/>
      </c>
      <c r="N175" s="21" t="str">
        <f>IFERROR(N141/$G175,"")</f>
        <v/>
      </c>
      <c r="O175" s="21" t="str">
        <f>IFERROR(O141/$G175,"")</f>
        <v/>
      </c>
      <c r="P175" s="21" t="str">
        <f>IFERROR(P141/$G175,"")</f>
        <v/>
      </c>
      <c r="Q175" s="21" t="str">
        <f>IFERROR(Q141/$G175,"")</f>
        <v/>
      </c>
      <c r="R175" s="21" t="str">
        <f>IFERROR(R141/$G175,"")</f>
        <v/>
      </c>
      <c r="S175" s="21" t="str">
        <f>IFERROR(S141/$G175,"")</f>
        <v/>
      </c>
      <c r="T175" s="21" t="str">
        <f>IFERROR(T141/$G175,"")</f>
        <v/>
      </c>
      <c r="U175" s="21" t="str">
        <f>IFERROR(U141/$G175,"")</f>
        <v/>
      </c>
      <c r="V175" s="21" t="str">
        <f>IFERROR(V141/$G175,"")</f>
        <v/>
      </c>
      <c r="W175" s="21" t="str">
        <f>IFERROR(W141/$G175,"")</f>
        <v/>
      </c>
      <c r="X175" s="21" t="str">
        <f>IFERROR(X141/$G175,"")</f>
        <v/>
      </c>
      <c r="Y175" s="21" t="str">
        <f>IFERROR(Y141/$G175,"")</f>
        <v/>
      </c>
      <c r="Z175" s="21" t="str">
        <f>IFERROR(Z141/$G175,"")</f>
        <v/>
      </c>
      <c r="AA175" s="21" t="str">
        <f>IFERROR(AA141/$G175,"")</f>
        <v/>
      </c>
      <c r="AB175" s="21" t="str">
        <f>IFERROR(AB141/$G175,"")</f>
        <v/>
      </c>
      <c r="AC175" s="21" t="str">
        <f>IFERROR(AC141/$G175,"")</f>
        <v/>
      </c>
      <c r="AD175" s="21" t="str">
        <f>IFERROR(AD141/$G175,"")</f>
        <v/>
      </c>
      <c r="AE175" s="21" t="str">
        <f>IFERROR(AE141/$G175,"")</f>
        <v/>
      </c>
      <c r="AF175" s="21" t="str">
        <f>IFERROR(AF141/$G175,"")</f>
        <v/>
      </c>
      <c r="AG175" s="21" t="str">
        <f>IFERROR(AG141/$G175,"")</f>
        <v/>
      </c>
      <c r="AH175" s="21" t="str">
        <f>IFERROR(AH141/$G175,"")</f>
        <v/>
      </c>
      <c r="AI175" s="21" t="str">
        <f>IFERROR(AI141/$G175,"")</f>
        <v/>
      </c>
      <c r="AJ175" s="21" t="str">
        <f>IFERROR(AJ141/$G175,"")</f>
        <v/>
      </c>
      <c r="AK175" s="21" t="str">
        <f>IFERROR(AK141/$G175,"")</f>
        <v/>
      </c>
      <c r="AL175" s="21" t="str">
        <f>IFERROR(AL141/$G175,"")</f>
        <v/>
      </c>
      <c r="AM175" s="21" t="str">
        <f>IFERROR(AM141/$G175,"")</f>
        <v/>
      </c>
      <c r="AN175" s="21" t="str">
        <f>IFERROR(AN141/$G175,"")</f>
        <v/>
      </c>
      <c r="AO175" s="21" t="str">
        <f>IFERROR(AO141/$G175,"")</f>
        <v/>
      </c>
      <c r="AP175" s="21" t="str">
        <f>IFERROR(AP141/$G175,"")</f>
        <v/>
      </c>
      <c r="AQ175" s="21" t="str">
        <f>IFERROR(AQ141/$G175,"")</f>
        <v/>
      </c>
      <c r="AR175" s="21" t="str">
        <f>IFERROR(AR141/$G175,"")</f>
        <v/>
      </c>
      <c r="AS175" s="21" t="str">
        <f>IFERROR(AS141/$G175,"")</f>
        <v/>
      </c>
      <c r="AT175" s="21" t="str">
        <f>IFERROR(AT141/$G175,"")</f>
        <v/>
      </c>
      <c r="AU175" s="21" t="str">
        <f>IFERROR(AU141/$G175,"")</f>
        <v/>
      </c>
      <c r="AV175" s="21" t="str">
        <f>IFERROR(AV141/$G175,"")</f>
        <v/>
      </c>
      <c r="AW175" s="21" t="str">
        <f>IFERROR(AW141/$G175,"")</f>
        <v/>
      </c>
      <c r="AX175" s="21">
        <f>IFERROR(AX141/$G175,"")</f>
        <v>4.9155908639523335E-2</v>
      </c>
      <c r="AY175" s="21">
        <f>IFERROR(AY141/$G175,"")</f>
        <v>6.703078450844091E-2</v>
      </c>
      <c r="AZ175" s="21">
        <f>IFERROR(AZ141/$G175,"")</f>
        <v>1.3406156901688181E-2</v>
      </c>
      <c r="BA175" s="21">
        <f>IFERROR(BA141/$G175,"")</f>
        <v>8.0933465739821242E-2</v>
      </c>
      <c r="BB175" s="21">
        <f>IFERROR(BB141/$G175,"")</f>
        <v>5.3128103277060579E-2</v>
      </c>
      <c r="BC175" s="21">
        <f>IFERROR(BC141/$G175,"")</f>
        <v>1.6385302879841111E-2</v>
      </c>
      <c r="BD175" s="21" t="str">
        <f>IFERROR(BD141/$G175,"")</f>
        <v/>
      </c>
      <c r="BE175" s="21" t="str">
        <f>IFERROR(BE141/$G175,"")</f>
        <v/>
      </c>
      <c r="BF175" s="21" t="str">
        <f>IFERROR(BF141/$G175,"")</f>
        <v/>
      </c>
      <c r="BG175" s="21" t="str">
        <f>IFERROR(BG141/$G175,"")</f>
        <v/>
      </c>
      <c r="BH175" s="21" t="str">
        <f>IFERROR(BH141/$G175,"")</f>
        <v/>
      </c>
      <c r="BI175" s="21">
        <f>IFERROR(BI141/$G175,"")</f>
        <v>0.11072492552135053</v>
      </c>
      <c r="BJ175" s="21">
        <f>IFERROR(BJ141/$G175,"")</f>
        <v>1.0427010923535254E-2</v>
      </c>
      <c r="BK175" s="21">
        <f>IFERROR(BK141/$G175,"")</f>
        <v>0.36146971201588873</v>
      </c>
      <c r="BL175" s="21">
        <f>IFERROR(BL141/$G175,"")</f>
        <v>1.3406156901688181E-2</v>
      </c>
      <c r="BM175" s="21">
        <f>IFERROR(BM141/$G175,"")</f>
        <v>2.5322740814299898E-2</v>
      </c>
      <c r="BN175" s="21">
        <f>IFERROR(BN141/$G175,"")</f>
        <v>0.19860973187686196</v>
      </c>
      <c r="BO175" s="21" t="str">
        <f>IFERROR(BO141/$G175,"")</f>
        <v/>
      </c>
      <c r="BP175" s="21" t="str">
        <f>IFERROR(BP141/$G175,"")</f>
        <v/>
      </c>
      <c r="BQ175" s="21" t="str">
        <f>IFERROR(BQ141/$G175,"")</f>
        <v/>
      </c>
      <c r="BR175" s="21" t="str">
        <f>IFERROR(BR141/$G175,"")</f>
        <v/>
      </c>
      <c r="BS175" s="21" t="str">
        <f>IFERROR(BS141/$G175,"")</f>
        <v/>
      </c>
      <c r="BT175" s="21" t="str">
        <f>IFERROR(BT141/$G175,"")</f>
        <v/>
      </c>
      <c r="BU175" s="21" t="str">
        <f>IFERROR(BU141/$G175,"")</f>
        <v/>
      </c>
      <c r="BV175" s="21" t="str">
        <f>IFERROR(BV141/$G175,"")</f>
        <v/>
      </c>
      <c r="BW175" s="21" t="str">
        <f>IFERROR(BW141/$G175,"")</f>
        <v/>
      </c>
      <c r="BX175" s="21" t="str">
        <f>IFERROR(BX141/$G175,"")</f>
        <v/>
      </c>
      <c r="BY175" s="21" t="str">
        <f>IFERROR(BY141/$G175,"")</f>
        <v/>
      </c>
      <c r="BZ175" s="21" t="str">
        <f>IFERROR(BZ141/$G175,"")</f>
        <v/>
      </c>
      <c r="CA175" s="21" t="str">
        <f>IFERROR(CA141/$G175,"")</f>
        <v/>
      </c>
      <c r="CB175" s="21" t="str">
        <f>IFERROR(CB141/$G175,"")</f>
        <v/>
      </c>
      <c r="CC175" s="21" t="str">
        <f>IFERROR(CC141/$G175,"")</f>
        <v/>
      </c>
      <c r="CD175" s="21" t="str">
        <f>IFERROR(CD141/$G175,"")</f>
        <v/>
      </c>
      <c r="CE175" s="21" t="str">
        <f>IFERROR(CE141/$G175,"")</f>
        <v/>
      </c>
      <c r="CF175" s="21" t="str">
        <f>IFERROR(CF141/$G175,"")</f>
        <v/>
      </c>
      <c r="CG175" s="21" t="str">
        <f>IFERROR(CG141/$G175,"")</f>
        <v/>
      </c>
      <c r="CH175" s="21" t="str">
        <f>IFERROR(CH141/$G175,"")</f>
        <v/>
      </c>
      <c r="CI175" s="21" t="str">
        <f>IFERROR(CI141/$G175,"")</f>
        <v/>
      </c>
      <c r="CJ175" s="21" t="str">
        <f>IFERROR(CJ141/$G175,"")</f>
        <v/>
      </c>
      <c r="CK175" s="21" t="str">
        <f>IFERROR(CK141/$G175,"")</f>
        <v/>
      </c>
      <c r="CL175" s="21" t="str">
        <f>IFERROR(CL141/$G175,"")</f>
        <v/>
      </c>
      <c r="CM175" s="21" t="str">
        <f>IFERROR(CM141/$G175,"")</f>
        <v/>
      </c>
      <c r="CN175" s="21" t="str">
        <f>IFERROR(CN141/$G175,"")</f>
        <v/>
      </c>
      <c r="CO175" s="21" t="str">
        <f>IFERROR(CO141/$G175,"")</f>
        <v/>
      </c>
      <c r="CP175" s="21" t="str">
        <f>IFERROR(CP141/$G175,"")</f>
        <v/>
      </c>
      <c r="CQ175" s="21" t="str">
        <f>IFERROR(CQ141/$G175,"")</f>
        <v/>
      </c>
      <c r="CR175" s="21" t="str">
        <f>IFERROR(CR141/$G175,"")</f>
        <v/>
      </c>
      <c r="CS175" s="21" t="str">
        <f>IFERROR(CS141/$G175,"")</f>
        <v/>
      </c>
      <c r="CT175" s="21" t="str">
        <f>IFERROR(CT141/$G175,"")</f>
        <v/>
      </c>
      <c r="CU175" s="21" t="str">
        <f>IFERROR(CU141/$G175,"")</f>
        <v/>
      </c>
      <c r="CV175" s="21" t="str">
        <f>IFERROR(CV141/$G175,"")</f>
        <v/>
      </c>
      <c r="CW175" s="21" t="str">
        <f>IFERROR(CW141/$G175,"")</f>
        <v/>
      </c>
      <c r="CX175" s="21" t="str">
        <f>IFERROR(CX141/$G175,"")</f>
        <v/>
      </c>
      <c r="CY175" s="22">
        <f t="shared" ref="CY175:CY195" si="48">SUM(H175:CX175)</f>
        <v>0.99999999999999989</v>
      </c>
      <c r="CZ175" s="19"/>
      <c r="DA175" s="20"/>
      <c r="DB175" s="8"/>
      <c r="DC175" s="45"/>
      <c r="DD175" s="44"/>
      <c r="DE175" s="44"/>
    </row>
    <row r="176" spans="1:109" ht="45" outlineLevel="1" x14ac:dyDescent="0.25">
      <c r="A176" s="3" t="str">
        <f>A13</f>
        <v>J3</v>
      </c>
      <c r="B176" s="3">
        <f>B13</f>
        <v>0</v>
      </c>
      <c r="C176" s="66" t="str">
        <f>C13</f>
        <v>Highways</v>
      </c>
      <c r="D176" s="3" t="str">
        <f>D13</f>
        <v>Junction 3 – B194 Crooked Mile / Abbeyview Roundabout, Waltham Abbey</v>
      </c>
      <c r="E176" s="3" t="str">
        <f>E13</f>
        <v>Roundabout junction</v>
      </c>
      <c r="F176" s="3" t="str">
        <f>F13</f>
        <v>No improvements proposed. Effects on junction capacity within acceptable allowances - not apportioned on this basis.</v>
      </c>
      <c r="G176" s="43">
        <f>G13</f>
        <v>0</v>
      </c>
      <c r="H176" s="21" t="str">
        <f>IFERROR(H142/$G176,"")</f>
        <v/>
      </c>
      <c r="I176" s="21" t="str">
        <f>IFERROR(I142/$G176,"")</f>
        <v/>
      </c>
      <c r="J176" s="21" t="str">
        <f>IFERROR(J142/$G176,"")</f>
        <v/>
      </c>
      <c r="K176" s="21" t="str">
        <f>IFERROR(K142/$G176,"")</f>
        <v/>
      </c>
      <c r="L176" s="21" t="str">
        <f>IFERROR(L142/$G176,"")</f>
        <v/>
      </c>
      <c r="M176" s="21" t="str">
        <f>IFERROR(M142/$G176,"")</f>
        <v/>
      </c>
      <c r="N176" s="21" t="str">
        <f>IFERROR(N142/$G176,"")</f>
        <v/>
      </c>
      <c r="O176" s="21" t="str">
        <f>IFERROR(O142/$G176,"")</f>
        <v/>
      </c>
      <c r="P176" s="21" t="str">
        <f>IFERROR(P142/$G176,"")</f>
        <v/>
      </c>
      <c r="Q176" s="21" t="str">
        <f>IFERROR(Q142/$G176,"")</f>
        <v/>
      </c>
      <c r="R176" s="21" t="str">
        <f>IFERROR(R142/$G176,"")</f>
        <v/>
      </c>
      <c r="S176" s="21" t="str">
        <f>IFERROR(S142/$G176,"")</f>
        <v/>
      </c>
      <c r="T176" s="21" t="str">
        <f>IFERROR(T142/$G176,"")</f>
        <v/>
      </c>
      <c r="U176" s="21" t="str">
        <f>IFERROR(U142/$G176,"")</f>
        <v/>
      </c>
      <c r="V176" s="21" t="str">
        <f>IFERROR(V142/$G176,"")</f>
        <v/>
      </c>
      <c r="W176" s="21" t="str">
        <f>IFERROR(W142/$G176,"")</f>
        <v/>
      </c>
      <c r="X176" s="21" t="str">
        <f>IFERROR(X142/$G176,"")</f>
        <v/>
      </c>
      <c r="Y176" s="21" t="str">
        <f>IFERROR(Y142/$G176,"")</f>
        <v/>
      </c>
      <c r="Z176" s="21" t="str">
        <f>IFERROR(Z142/$G176,"")</f>
        <v/>
      </c>
      <c r="AA176" s="21" t="str">
        <f>IFERROR(AA142/$G176,"")</f>
        <v/>
      </c>
      <c r="AB176" s="21" t="str">
        <f>IFERROR(AB142/$G176,"")</f>
        <v/>
      </c>
      <c r="AC176" s="21" t="str">
        <f>IFERROR(AC142/$G176,"")</f>
        <v/>
      </c>
      <c r="AD176" s="21" t="str">
        <f>IFERROR(AD142/$G176,"")</f>
        <v/>
      </c>
      <c r="AE176" s="21" t="str">
        <f>IFERROR(AE142/$G176,"")</f>
        <v/>
      </c>
      <c r="AF176" s="21" t="str">
        <f>IFERROR(AF142/$G176,"")</f>
        <v/>
      </c>
      <c r="AG176" s="21" t="str">
        <f>IFERROR(AG142/$G176,"")</f>
        <v/>
      </c>
      <c r="AH176" s="21" t="str">
        <f>IFERROR(AH142/$G176,"")</f>
        <v/>
      </c>
      <c r="AI176" s="21" t="str">
        <f>IFERROR(AI142/$G176,"")</f>
        <v/>
      </c>
      <c r="AJ176" s="21" t="str">
        <f>IFERROR(AJ142/$G176,"")</f>
        <v/>
      </c>
      <c r="AK176" s="21" t="str">
        <f>IFERROR(AK142/$G176,"")</f>
        <v/>
      </c>
      <c r="AL176" s="21" t="str">
        <f>IFERROR(AL142/$G176,"")</f>
        <v/>
      </c>
      <c r="AM176" s="21" t="str">
        <f>IFERROR(AM142/$G176,"")</f>
        <v/>
      </c>
      <c r="AN176" s="21" t="str">
        <f>IFERROR(AN142/$G176,"")</f>
        <v/>
      </c>
      <c r="AO176" s="21" t="str">
        <f>IFERROR(AO142/$G176,"")</f>
        <v/>
      </c>
      <c r="AP176" s="21" t="str">
        <f>IFERROR(AP142/$G176,"")</f>
        <v/>
      </c>
      <c r="AQ176" s="21" t="str">
        <f>IFERROR(AQ142/$G176,"")</f>
        <v/>
      </c>
      <c r="AR176" s="21" t="str">
        <f>IFERROR(AR142/$G176,"")</f>
        <v/>
      </c>
      <c r="AS176" s="21" t="str">
        <f>IFERROR(AS142/$G176,"")</f>
        <v/>
      </c>
      <c r="AT176" s="21" t="str">
        <f>IFERROR(AT142/$G176,"")</f>
        <v/>
      </c>
      <c r="AU176" s="21" t="str">
        <f>IFERROR(AU142/$G176,"")</f>
        <v/>
      </c>
      <c r="AV176" s="21" t="str">
        <f>IFERROR(AV142/$G176,"")</f>
        <v/>
      </c>
      <c r="AW176" s="21" t="str">
        <f>IFERROR(AW142/$G176,"")</f>
        <v/>
      </c>
      <c r="AX176" s="21" t="str">
        <f>IFERROR(AX142/$G176,"")</f>
        <v/>
      </c>
      <c r="AY176" s="21" t="str">
        <f>IFERROR(AY142/$G176,"")</f>
        <v/>
      </c>
      <c r="AZ176" s="21" t="str">
        <f>IFERROR(AZ142/$G176,"")</f>
        <v/>
      </c>
      <c r="BA176" s="21" t="str">
        <f>IFERROR(BA142/$G176,"")</f>
        <v/>
      </c>
      <c r="BB176" s="21" t="str">
        <f>IFERROR(BB142/$G176,"")</f>
        <v/>
      </c>
      <c r="BC176" s="21" t="str">
        <f>IFERROR(BC142/$G176,"")</f>
        <v/>
      </c>
      <c r="BD176" s="21" t="str">
        <f>IFERROR(BD142/$G176,"")</f>
        <v/>
      </c>
      <c r="BE176" s="21" t="str">
        <f>IFERROR(BE142/$G176,"")</f>
        <v/>
      </c>
      <c r="BF176" s="21" t="str">
        <f>IFERROR(BF142/$G176,"")</f>
        <v/>
      </c>
      <c r="BG176" s="21" t="str">
        <f>IFERROR(BG142/$G176,"")</f>
        <v/>
      </c>
      <c r="BH176" s="21" t="str">
        <f>IFERROR(BH142/$G176,"")</f>
        <v/>
      </c>
      <c r="BI176" s="21" t="str">
        <f>IFERROR(BI142/$G176,"")</f>
        <v/>
      </c>
      <c r="BJ176" s="21" t="str">
        <f>IFERROR(BJ142/$G176,"")</f>
        <v/>
      </c>
      <c r="BK176" s="21" t="str">
        <f>IFERROR(BK142/$G176,"")</f>
        <v/>
      </c>
      <c r="BL176" s="21" t="str">
        <f>IFERROR(BL142/$G176,"")</f>
        <v/>
      </c>
      <c r="BM176" s="21" t="str">
        <f>IFERROR(BM142/$G176,"")</f>
        <v/>
      </c>
      <c r="BN176" s="21" t="str">
        <f>IFERROR(BN142/$G176,"")</f>
        <v/>
      </c>
      <c r="BO176" s="21" t="str">
        <f>IFERROR(BO142/$G176,"")</f>
        <v/>
      </c>
      <c r="BP176" s="21" t="str">
        <f>IFERROR(BP142/$G176,"")</f>
        <v/>
      </c>
      <c r="BQ176" s="21" t="str">
        <f>IFERROR(BQ142/$G176,"")</f>
        <v/>
      </c>
      <c r="BR176" s="21" t="str">
        <f>IFERROR(BR142/$G176,"")</f>
        <v/>
      </c>
      <c r="BS176" s="21" t="str">
        <f>IFERROR(BS142/$G176,"")</f>
        <v/>
      </c>
      <c r="BT176" s="21" t="str">
        <f>IFERROR(BT142/$G176,"")</f>
        <v/>
      </c>
      <c r="BU176" s="21" t="str">
        <f>IFERROR(BU142/$G176,"")</f>
        <v/>
      </c>
      <c r="BV176" s="21" t="str">
        <f>IFERROR(BV142/$G176,"")</f>
        <v/>
      </c>
      <c r="BW176" s="21" t="str">
        <f>IFERROR(BW142/$G176,"")</f>
        <v/>
      </c>
      <c r="BX176" s="21" t="str">
        <f>IFERROR(BX142/$G176,"")</f>
        <v/>
      </c>
      <c r="BY176" s="21" t="str">
        <f>IFERROR(BY142/$G176,"")</f>
        <v/>
      </c>
      <c r="BZ176" s="21" t="str">
        <f>IFERROR(BZ142/$G176,"")</f>
        <v/>
      </c>
      <c r="CA176" s="21" t="str">
        <f>IFERROR(CA142/$G176,"")</f>
        <v/>
      </c>
      <c r="CB176" s="21" t="str">
        <f>IFERROR(CB142/$G176,"")</f>
        <v/>
      </c>
      <c r="CC176" s="21" t="str">
        <f>IFERROR(CC142/$G176,"")</f>
        <v/>
      </c>
      <c r="CD176" s="21" t="str">
        <f>IFERROR(CD142/$G176,"")</f>
        <v/>
      </c>
      <c r="CE176" s="21" t="str">
        <f>IFERROR(CE142/$G176,"")</f>
        <v/>
      </c>
      <c r="CF176" s="21" t="str">
        <f>IFERROR(CF142/$G176,"")</f>
        <v/>
      </c>
      <c r="CG176" s="21" t="str">
        <f>IFERROR(CG142/$G176,"")</f>
        <v/>
      </c>
      <c r="CH176" s="21" t="str">
        <f>IFERROR(CH142/$G176,"")</f>
        <v/>
      </c>
      <c r="CI176" s="21" t="str">
        <f>IFERROR(CI142/$G176,"")</f>
        <v/>
      </c>
      <c r="CJ176" s="21" t="str">
        <f>IFERROR(CJ142/$G176,"")</f>
        <v/>
      </c>
      <c r="CK176" s="21" t="str">
        <f>IFERROR(CK142/$G176,"")</f>
        <v/>
      </c>
      <c r="CL176" s="21" t="str">
        <f>IFERROR(CL142/$G176,"")</f>
        <v/>
      </c>
      <c r="CM176" s="21" t="str">
        <f>IFERROR(CM142/$G176,"")</f>
        <v/>
      </c>
      <c r="CN176" s="21" t="str">
        <f>IFERROR(CN142/$G176,"")</f>
        <v/>
      </c>
      <c r="CO176" s="21" t="str">
        <f>IFERROR(CO142/$G176,"")</f>
        <v/>
      </c>
      <c r="CP176" s="21" t="str">
        <f>IFERROR(CP142/$G176,"")</f>
        <v/>
      </c>
      <c r="CQ176" s="21" t="str">
        <f>IFERROR(CQ142/$G176,"")</f>
        <v/>
      </c>
      <c r="CR176" s="21" t="str">
        <f>IFERROR(CR142/$G176,"")</f>
        <v/>
      </c>
      <c r="CS176" s="21" t="str">
        <f>IFERROR(CS142/$G176,"")</f>
        <v/>
      </c>
      <c r="CT176" s="21" t="str">
        <f>IFERROR(CT142/$G176,"")</f>
        <v/>
      </c>
      <c r="CU176" s="21" t="str">
        <f>IFERROR(CU142/$G176,"")</f>
        <v/>
      </c>
      <c r="CV176" s="21" t="str">
        <f>IFERROR(CV142/$G176,"")</f>
        <v/>
      </c>
      <c r="CW176" s="21" t="str">
        <f>IFERROR(CW142/$G176,"")</f>
        <v/>
      </c>
      <c r="CX176" s="21" t="str">
        <f>IFERROR(CX142/$G176,"")</f>
        <v/>
      </c>
      <c r="CY176" s="22">
        <f t="shared" si="48"/>
        <v>0</v>
      </c>
      <c r="CZ176" s="19"/>
      <c r="DA176" s="20"/>
      <c r="DB176" s="8"/>
      <c r="DC176" s="45"/>
      <c r="DD176" s="44"/>
      <c r="DE176" s="44"/>
    </row>
    <row r="177" spans="1:109" ht="45" outlineLevel="1" x14ac:dyDescent="0.25">
      <c r="A177" s="3" t="str">
        <f>A14</f>
        <v>J4</v>
      </c>
      <c r="B177" s="3">
        <f>B14</f>
        <v>0</v>
      </c>
      <c r="C177" s="66" t="str">
        <f>C14</f>
        <v>Highways</v>
      </c>
      <c r="D177" s="3" t="str">
        <f>D14</f>
        <v>Junction 4 – B194 Highbridge Street / Abbeyview Roundabout, Waltham Abbey</v>
      </c>
      <c r="E177" s="3" t="str">
        <f>E14</f>
        <v>Roundabout junction</v>
      </c>
      <c r="F177" s="3" t="str">
        <f>F14</f>
        <v>Issue with PM peak only. No improvements currently designed - not apportioned on this basis</v>
      </c>
      <c r="G177" s="43">
        <f>G14</f>
        <v>1000000</v>
      </c>
      <c r="H177" s="21" t="str">
        <f>IFERROR(H143/$G177,"")</f>
        <v/>
      </c>
      <c r="I177" s="21" t="str">
        <f>IFERROR(I143/$G177,"")</f>
        <v/>
      </c>
      <c r="J177" s="21" t="str">
        <f>IFERROR(J143/$G177,"")</f>
        <v/>
      </c>
      <c r="K177" s="21" t="str">
        <f>IFERROR(K143/$G177,"")</f>
        <v/>
      </c>
      <c r="L177" s="21" t="str">
        <f>IFERROR(L143/$G177,"")</f>
        <v/>
      </c>
      <c r="M177" s="21" t="str">
        <f>IFERROR(M143/$G177,"")</f>
        <v/>
      </c>
      <c r="N177" s="21" t="str">
        <f>IFERROR(N143/$G177,"")</f>
        <v/>
      </c>
      <c r="O177" s="21" t="str">
        <f>IFERROR(O143/$G177,"")</f>
        <v/>
      </c>
      <c r="P177" s="21" t="str">
        <f>IFERROR(P143/$G177,"")</f>
        <v/>
      </c>
      <c r="Q177" s="21" t="str">
        <f>IFERROR(Q143/$G177,"")</f>
        <v/>
      </c>
      <c r="R177" s="21" t="str">
        <f>IFERROR(R143/$G177,"")</f>
        <v/>
      </c>
      <c r="S177" s="21" t="str">
        <f>IFERROR(S143/$G177,"")</f>
        <v/>
      </c>
      <c r="T177" s="21" t="str">
        <f>IFERROR(T143/$G177,"")</f>
        <v/>
      </c>
      <c r="U177" s="21" t="str">
        <f>IFERROR(U143/$G177,"")</f>
        <v/>
      </c>
      <c r="V177" s="21" t="str">
        <f>IFERROR(V143/$G177,"")</f>
        <v/>
      </c>
      <c r="W177" s="21" t="str">
        <f>IFERROR(W143/$G177,"")</f>
        <v/>
      </c>
      <c r="X177" s="21" t="str">
        <f>IFERROR(X143/$G177,"")</f>
        <v/>
      </c>
      <c r="Y177" s="21" t="str">
        <f>IFERROR(Y143/$G177,"")</f>
        <v/>
      </c>
      <c r="Z177" s="21" t="str">
        <f>IFERROR(Z143/$G177,"")</f>
        <v/>
      </c>
      <c r="AA177" s="21" t="str">
        <f>IFERROR(AA143/$G177,"")</f>
        <v/>
      </c>
      <c r="AB177" s="21" t="str">
        <f>IFERROR(AB143/$G177,"")</f>
        <v/>
      </c>
      <c r="AC177" s="21" t="str">
        <f>IFERROR(AC143/$G177,"")</f>
        <v/>
      </c>
      <c r="AD177" s="21" t="str">
        <f>IFERROR(AD143/$G177,"")</f>
        <v/>
      </c>
      <c r="AE177" s="21" t="str">
        <f>IFERROR(AE143/$G177,"")</f>
        <v/>
      </c>
      <c r="AF177" s="21" t="str">
        <f>IFERROR(AF143/$G177,"")</f>
        <v/>
      </c>
      <c r="AG177" s="21" t="str">
        <f>IFERROR(AG143/$G177,"")</f>
        <v/>
      </c>
      <c r="AH177" s="21" t="str">
        <f>IFERROR(AH143/$G177,"")</f>
        <v/>
      </c>
      <c r="AI177" s="21" t="str">
        <f>IFERROR(AI143/$G177,"")</f>
        <v/>
      </c>
      <c r="AJ177" s="21" t="str">
        <f>IFERROR(AJ143/$G177,"")</f>
        <v/>
      </c>
      <c r="AK177" s="21" t="str">
        <f>IFERROR(AK143/$G177,"")</f>
        <v/>
      </c>
      <c r="AL177" s="21" t="str">
        <f>IFERROR(AL143/$G177,"")</f>
        <v/>
      </c>
      <c r="AM177" s="21" t="str">
        <f>IFERROR(AM143/$G177,"")</f>
        <v/>
      </c>
      <c r="AN177" s="21" t="str">
        <f>IFERROR(AN143/$G177,"")</f>
        <v/>
      </c>
      <c r="AO177" s="21">
        <f>IFERROR(AO143/$G177,"")</f>
        <v>0.22957198443579768</v>
      </c>
      <c r="AP177" s="21">
        <f>IFERROR(AP143/$G177,"")</f>
        <v>0.24513618677042801</v>
      </c>
      <c r="AQ177" s="21">
        <f>IFERROR(AQ143/$G177,"")</f>
        <v>0.10116731517509728</v>
      </c>
      <c r="AR177" s="21" t="str">
        <f>IFERROR(AR143/$G177,"")</f>
        <v/>
      </c>
      <c r="AS177" s="21">
        <f>IFERROR(AS143/$G177,"")</f>
        <v>5.2140077821011668E-2</v>
      </c>
      <c r="AT177" s="21">
        <f>IFERROR(AT143/$G177,"")</f>
        <v>2.1011673151750971E-2</v>
      </c>
      <c r="AU177" s="21" t="str">
        <f>IFERROR(AU143/$G177,"")</f>
        <v/>
      </c>
      <c r="AV177" s="21">
        <f>IFERROR(AV143/$G177,"")</f>
        <v>3.9688715953307391E-2</v>
      </c>
      <c r="AW177" s="21">
        <f>IFERROR(AW143/$G177,"")</f>
        <v>0.31128404669260701</v>
      </c>
      <c r="AX177" s="21" t="str">
        <f>IFERROR(AX143/$G177,"")</f>
        <v/>
      </c>
      <c r="AY177" s="21" t="str">
        <f>IFERROR(AY143/$G177,"")</f>
        <v/>
      </c>
      <c r="AZ177" s="21" t="str">
        <f>IFERROR(AZ143/$G177,"")</f>
        <v/>
      </c>
      <c r="BA177" s="21" t="str">
        <f>IFERROR(BA143/$G177,"")</f>
        <v/>
      </c>
      <c r="BB177" s="21" t="str">
        <f>IFERROR(BB143/$G177,"")</f>
        <v/>
      </c>
      <c r="BC177" s="21" t="str">
        <f>IFERROR(BC143/$G177,"")</f>
        <v/>
      </c>
      <c r="BD177" s="21" t="str">
        <f>IFERROR(BD143/$G177,"")</f>
        <v/>
      </c>
      <c r="BE177" s="21" t="str">
        <f>IFERROR(BE143/$G177,"")</f>
        <v/>
      </c>
      <c r="BF177" s="21" t="str">
        <f>IFERROR(BF143/$G177,"")</f>
        <v/>
      </c>
      <c r="BG177" s="21" t="str">
        <f>IFERROR(BG143/$G177,"")</f>
        <v/>
      </c>
      <c r="BH177" s="21" t="str">
        <f>IFERROR(BH143/$G177,"")</f>
        <v/>
      </c>
      <c r="BI177" s="21" t="str">
        <f>IFERROR(BI143/$G177,"")</f>
        <v/>
      </c>
      <c r="BJ177" s="21" t="str">
        <f>IFERROR(BJ143/$G177,"")</f>
        <v/>
      </c>
      <c r="BK177" s="21" t="str">
        <f>IFERROR(BK143/$G177,"")</f>
        <v/>
      </c>
      <c r="BL177" s="21" t="str">
        <f>IFERROR(BL143/$G177,"")</f>
        <v/>
      </c>
      <c r="BM177" s="21" t="str">
        <f>IFERROR(BM143/$G177,"")</f>
        <v/>
      </c>
      <c r="BN177" s="21" t="str">
        <f>IFERROR(BN143/$G177,"")</f>
        <v/>
      </c>
      <c r="BO177" s="21" t="str">
        <f>IFERROR(BO143/$G177,"")</f>
        <v/>
      </c>
      <c r="BP177" s="21" t="str">
        <f>IFERROR(BP143/$G177,"")</f>
        <v/>
      </c>
      <c r="BQ177" s="21" t="str">
        <f>IFERROR(BQ143/$G177,"")</f>
        <v/>
      </c>
      <c r="BR177" s="21" t="str">
        <f>IFERROR(BR143/$G177,"")</f>
        <v/>
      </c>
      <c r="BS177" s="21" t="str">
        <f>IFERROR(BS143/$G177,"")</f>
        <v/>
      </c>
      <c r="BT177" s="21" t="str">
        <f>IFERROR(BT143/$G177,"")</f>
        <v/>
      </c>
      <c r="BU177" s="21" t="str">
        <f>IFERROR(BU143/$G177,"")</f>
        <v/>
      </c>
      <c r="BV177" s="21" t="str">
        <f>IFERROR(BV143/$G177,"")</f>
        <v/>
      </c>
      <c r="BW177" s="21" t="str">
        <f>IFERROR(BW143/$G177,"")</f>
        <v/>
      </c>
      <c r="BX177" s="21" t="str">
        <f>IFERROR(BX143/$G177,"")</f>
        <v/>
      </c>
      <c r="BY177" s="21" t="str">
        <f>IFERROR(BY143/$G177,"")</f>
        <v/>
      </c>
      <c r="BZ177" s="21" t="str">
        <f>IFERROR(BZ143/$G177,"")</f>
        <v/>
      </c>
      <c r="CA177" s="21" t="str">
        <f>IFERROR(CA143/$G177,"")</f>
        <v/>
      </c>
      <c r="CB177" s="21" t="str">
        <f>IFERROR(CB143/$G177,"")</f>
        <v/>
      </c>
      <c r="CC177" s="21" t="str">
        <f>IFERROR(CC143/$G177,"")</f>
        <v/>
      </c>
      <c r="CD177" s="21" t="str">
        <f>IFERROR(CD143/$G177,"")</f>
        <v/>
      </c>
      <c r="CE177" s="21" t="str">
        <f>IFERROR(CE143/$G177,"")</f>
        <v/>
      </c>
      <c r="CF177" s="21" t="str">
        <f>IFERROR(CF143/$G177,"")</f>
        <v/>
      </c>
      <c r="CG177" s="21" t="str">
        <f>IFERROR(CG143/$G177,"")</f>
        <v/>
      </c>
      <c r="CH177" s="21" t="str">
        <f>IFERROR(CH143/$G177,"")</f>
        <v/>
      </c>
      <c r="CI177" s="21" t="str">
        <f>IFERROR(CI143/$G177,"")</f>
        <v/>
      </c>
      <c r="CJ177" s="21" t="str">
        <f>IFERROR(CJ143/$G177,"")</f>
        <v/>
      </c>
      <c r="CK177" s="21" t="str">
        <f>IFERROR(CK143/$G177,"")</f>
        <v/>
      </c>
      <c r="CL177" s="21" t="str">
        <f>IFERROR(CL143/$G177,"")</f>
        <v/>
      </c>
      <c r="CM177" s="21" t="str">
        <f>IFERROR(CM143/$G177,"")</f>
        <v/>
      </c>
      <c r="CN177" s="21" t="str">
        <f>IFERROR(CN143/$G177,"")</f>
        <v/>
      </c>
      <c r="CO177" s="21" t="str">
        <f>IFERROR(CO143/$G177,"")</f>
        <v/>
      </c>
      <c r="CP177" s="21" t="str">
        <f>IFERROR(CP143/$G177,"")</f>
        <v/>
      </c>
      <c r="CQ177" s="21" t="str">
        <f>IFERROR(CQ143/$G177,"")</f>
        <v/>
      </c>
      <c r="CR177" s="21" t="str">
        <f>IFERROR(CR143/$G177,"")</f>
        <v/>
      </c>
      <c r="CS177" s="21" t="str">
        <f>IFERROR(CS143/$G177,"")</f>
        <v/>
      </c>
      <c r="CT177" s="21" t="str">
        <f>IFERROR(CT143/$G177,"")</f>
        <v/>
      </c>
      <c r="CU177" s="21" t="str">
        <f>IFERROR(CU143/$G177,"")</f>
        <v/>
      </c>
      <c r="CV177" s="21" t="str">
        <f>IFERROR(CV143/$G177,"")</f>
        <v/>
      </c>
      <c r="CW177" s="21" t="str">
        <f>IFERROR(CW143/$G177,"")</f>
        <v/>
      </c>
      <c r="CX177" s="21" t="str">
        <f>IFERROR(CX143/$G177,"")</f>
        <v/>
      </c>
      <c r="CY177" s="22">
        <f t="shared" si="48"/>
        <v>1</v>
      </c>
      <c r="CZ177" s="19"/>
      <c r="DA177" s="20"/>
      <c r="DB177" s="8"/>
      <c r="DC177" s="45"/>
      <c r="DD177" s="44"/>
      <c r="DE177" s="44"/>
    </row>
    <row r="178" spans="1:109" ht="45" outlineLevel="1" x14ac:dyDescent="0.25">
      <c r="A178" s="3" t="str">
        <f>A15</f>
        <v>J5</v>
      </c>
      <c r="B178" s="3">
        <f>B15</f>
        <v>0</v>
      </c>
      <c r="C178" s="66" t="str">
        <f>C15</f>
        <v>Highways</v>
      </c>
      <c r="D178" s="3" t="str">
        <f>D15</f>
        <v>Junction 5 – A112 Sewardstone Road / Dowding Way Roundabout, Waltham Abbey</v>
      </c>
      <c r="E178" s="3" t="str">
        <f>E15</f>
        <v>Roundabout junction</v>
      </c>
      <c r="F178" s="3" t="str">
        <f>F15</f>
        <v>No improvements proposed. Effects on junction capacity within acceptable allowances - not apportioned on this basis.</v>
      </c>
      <c r="G178" s="43">
        <f>G15</f>
        <v>0</v>
      </c>
      <c r="H178" s="21" t="str">
        <f>IFERROR(H144/$G178,"")</f>
        <v/>
      </c>
      <c r="I178" s="21" t="str">
        <f>IFERROR(I144/$G178,"")</f>
        <v/>
      </c>
      <c r="J178" s="21" t="str">
        <f>IFERROR(J144/$G178,"")</f>
        <v/>
      </c>
      <c r="K178" s="21" t="str">
        <f>IFERROR(K144/$G178,"")</f>
        <v/>
      </c>
      <c r="L178" s="21" t="str">
        <f>IFERROR(L144/$G178,"")</f>
        <v/>
      </c>
      <c r="M178" s="21" t="str">
        <f>IFERROR(M144/$G178,"")</f>
        <v/>
      </c>
      <c r="N178" s="21" t="str">
        <f>IFERROR(N144/$G178,"")</f>
        <v/>
      </c>
      <c r="O178" s="21" t="str">
        <f>IFERROR(O144/$G178,"")</f>
        <v/>
      </c>
      <c r="P178" s="21" t="str">
        <f>IFERROR(P144/$G178,"")</f>
        <v/>
      </c>
      <c r="Q178" s="21" t="str">
        <f>IFERROR(Q144/$G178,"")</f>
        <v/>
      </c>
      <c r="R178" s="21" t="str">
        <f>IFERROR(R144/$G178,"")</f>
        <v/>
      </c>
      <c r="S178" s="21" t="str">
        <f>IFERROR(S144/$G178,"")</f>
        <v/>
      </c>
      <c r="T178" s="21" t="str">
        <f>IFERROR(T144/$G178,"")</f>
        <v/>
      </c>
      <c r="U178" s="21" t="str">
        <f>IFERROR(U144/$G178,"")</f>
        <v/>
      </c>
      <c r="V178" s="21" t="str">
        <f>IFERROR(V144/$G178,"")</f>
        <v/>
      </c>
      <c r="W178" s="21" t="str">
        <f>IFERROR(W144/$G178,"")</f>
        <v/>
      </c>
      <c r="X178" s="21" t="str">
        <f>IFERROR(X144/$G178,"")</f>
        <v/>
      </c>
      <c r="Y178" s="21" t="str">
        <f>IFERROR(Y144/$G178,"")</f>
        <v/>
      </c>
      <c r="Z178" s="21" t="str">
        <f>IFERROR(Z144/$G178,"")</f>
        <v/>
      </c>
      <c r="AA178" s="21" t="str">
        <f>IFERROR(AA144/$G178,"")</f>
        <v/>
      </c>
      <c r="AB178" s="21" t="str">
        <f>IFERROR(AB144/$G178,"")</f>
        <v/>
      </c>
      <c r="AC178" s="21" t="str">
        <f>IFERROR(AC144/$G178,"")</f>
        <v/>
      </c>
      <c r="AD178" s="21" t="str">
        <f>IFERROR(AD144/$G178,"")</f>
        <v/>
      </c>
      <c r="AE178" s="21" t="str">
        <f>IFERROR(AE144/$G178,"")</f>
        <v/>
      </c>
      <c r="AF178" s="21" t="str">
        <f>IFERROR(AF144/$G178,"")</f>
        <v/>
      </c>
      <c r="AG178" s="21" t="str">
        <f>IFERROR(AG144/$G178,"")</f>
        <v/>
      </c>
      <c r="AH178" s="21" t="str">
        <f>IFERROR(AH144/$G178,"")</f>
        <v/>
      </c>
      <c r="AI178" s="21" t="str">
        <f>IFERROR(AI144/$G178,"")</f>
        <v/>
      </c>
      <c r="AJ178" s="21" t="str">
        <f>IFERROR(AJ144/$G178,"")</f>
        <v/>
      </c>
      <c r="AK178" s="21" t="str">
        <f>IFERROR(AK144/$G178,"")</f>
        <v/>
      </c>
      <c r="AL178" s="21" t="str">
        <f>IFERROR(AL144/$G178,"")</f>
        <v/>
      </c>
      <c r="AM178" s="21" t="str">
        <f>IFERROR(AM144/$G178,"")</f>
        <v/>
      </c>
      <c r="AN178" s="21" t="str">
        <f>IFERROR(AN144/$G178,"")</f>
        <v/>
      </c>
      <c r="AO178" s="21" t="str">
        <f>IFERROR(AO144/$G178,"")</f>
        <v/>
      </c>
      <c r="AP178" s="21" t="str">
        <f>IFERROR(AP144/$G178,"")</f>
        <v/>
      </c>
      <c r="AQ178" s="21" t="str">
        <f>IFERROR(AQ144/$G178,"")</f>
        <v/>
      </c>
      <c r="AR178" s="21" t="str">
        <f>IFERROR(AR144/$G178,"")</f>
        <v/>
      </c>
      <c r="AS178" s="21" t="str">
        <f>IFERROR(AS144/$G178,"")</f>
        <v/>
      </c>
      <c r="AT178" s="21" t="str">
        <f>IFERROR(AT144/$G178,"")</f>
        <v/>
      </c>
      <c r="AU178" s="21" t="str">
        <f>IFERROR(AU144/$G178,"")</f>
        <v/>
      </c>
      <c r="AV178" s="21" t="str">
        <f>IFERROR(AV144/$G178,"")</f>
        <v/>
      </c>
      <c r="AW178" s="21" t="str">
        <f>IFERROR(AW144/$G178,"")</f>
        <v/>
      </c>
      <c r="AX178" s="21" t="str">
        <f>IFERROR(AX144/$G178,"")</f>
        <v/>
      </c>
      <c r="AY178" s="21" t="str">
        <f>IFERROR(AY144/$G178,"")</f>
        <v/>
      </c>
      <c r="AZ178" s="21" t="str">
        <f>IFERROR(AZ144/$G178,"")</f>
        <v/>
      </c>
      <c r="BA178" s="21" t="str">
        <f>IFERROR(BA144/$G178,"")</f>
        <v/>
      </c>
      <c r="BB178" s="21" t="str">
        <f>IFERROR(BB144/$G178,"")</f>
        <v/>
      </c>
      <c r="BC178" s="21" t="str">
        <f>IFERROR(BC144/$G178,"")</f>
        <v/>
      </c>
      <c r="BD178" s="21" t="str">
        <f>IFERROR(BD144/$G178,"")</f>
        <v/>
      </c>
      <c r="BE178" s="21" t="str">
        <f>IFERROR(BE144/$G178,"")</f>
        <v/>
      </c>
      <c r="BF178" s="21" t="str">
        <f>IFERROR(BF144/$G178,"")</f>
        <v/>
      </c>
      <c r="BG178" s="21" t="str">
        <f>IFERROR(BG144/$G178,"")</f>
        <v/>
      </c>
      <c r="BH178" s="21" t="str">
        <f>IFERROR(BH144/$G178,"")</f>
        <v/>
      </c>
      <c r="BI178" s="21" t="str">
        <f>IFERROR(BI144/$G178,"")</f>
        <v/>
      </c>
      <c r="BJ178" s="21" t="str">
        <f>IFERROR(BJ144/$G178,"")</f>
        <v/>
      </c>
      <c r="BK178" s="21" t="str">
        <f>IFERROR(BK144/$G178,"")</f>
        <v/>
      </c>
      <c r="BL178" s="21" t="str">
        <f>IFERROR(BL144/$G178,"")</f>
        <v/>
      </c>
      <c r="BM178" s="21" t="str">
        <f>IFERROR(BM144/$G178,"")</f>
        <v/>
      </c>
      <c r="BN178" s="21" t="str">
        <f>IFERROR(BN144/$G178,"")</f>
        <v/>
      </c>
      <c r="BO178" s="21" t="str">
        <f>IFERROR(BO144/$G178,"")</f>
        <v/>
      </c>
      <c r="BP178" s="21" t="str">
        <f>IFERROR(BP144/$G178,"")</f>
        <v/>
      </c>
      <c r="BQ178" s="21" t="str">
        <f>IFERROR(BQ144/$G178,"")</f>
        <v/>
      </c>
      <c r="BR178" s="21" t="str">
        <f>IFERROR(BR144/$G178,"")</f>
        <v/>
      </c>
      <c r="BS178" s="21" t="str">
        <f>IFERROR(BS144/$G178,"")</f>
        <v/>
      </c>
      <c r="BT178" s="21" t="str">
        <f>IFERROR(BT144/$G178,"")</f>
        <v/>
      </c>
      <c r="BU178" s="21" t="str">
        <f>IFERROR(BU144/$G178,"")</f>
        <v/>
      </c>
      <c r="BV178" s="21" t="str">
        <f>IFERROR(BV144/$G178,"")</f>
        <v/>
      </c>
      <c r="BW178" s="21" t="str">
        <f>IFERROR(BW144/$G178,"")</f>
        <v/>
      </c>
      <c r="BX178" s="21" t="str">
        <f>IFERROR(BX144/$G178,"")</f>
        <v/>
      </c>
      <c r="BY178" s="21" t="str">
        <f>IFERROR(BY144/$G178,"")</f>
        <v/>
      </c>
      <c r="BZ178" s="21" t="str">
        <f>IFERROR(BZ144/$G178,"")</f>
        <v/>
      </c>
      <c r="CA178" s="21" t="str">
        <f>IFERROR(CA144/$G178,"")</f>
        <v/>
      </c>
      <c r="CB178" s="21" t="str">
        <f>IFERROR(CB144/$G178,"")</f>
        <v/>
      </c>
      <c r="CC178" s="21" t="str">
        <f>IFERROR(CC144/$G178,"")</f>
        <v/>
      </c>
      <c r="CD178" s="21" t="str">
        <f>IFERROR(CD144/$G178,"")</f>
        <v/>
      </c>
      <c r="CE178" s="21" t="str">
        <f>IFERROR(CE144/$G178,"")</f>
        <v/>
      </c>
      <c r="CF178" s="21" t="str">
        <f>IFERROR(CF144/$G178,"")</f>
        <v/>
      </c>
      <c r="CG178" s="21" t="str">
        <f>IFERROR(CG144/$G178,"")</f>
        <v/>
      </c>
      <c r="CH178" s="21" t="str">
        <f>IFERROR(CH144/$G178,"")</f>
        <v/>
      </c>
      <c r="CI178" s="21" t="str">
        <f>IFERROR(CI144/$G178,"")</f>
        <v/>
      </c>
      <c r="CJ178" s="21" t="str">
        <f>IFERROR(CJ144/$G178,"")</f>
        <v/>
      </c>
      <c r="CK178" s="21" t="str">
        <f>IFERROR(CK144/$G178,"")</f>
        <v/>
      </c>
      <c r="CL178" s="21" t="str">
        <f>IFERROR(CL144/$G178,"")</f>
        <v/>
      </c>
      <c r="CM178" s="21" t="str">
        <f>IFERROR(CM144/$G178,"")</f>
        <v/>
      </c>
      <c r="CN178" s="21" t="str">
        <f>IFERROR(CN144/$G178,"")</f>
        <v/>
      </c>
      <c r="CO178" s="21" t="str">
        <f>IFERROR(CO144/$G178,"")</f>
        <v/>
      </c>
      <c r="CP178" s="21" t="str">
        <f>IFERROR(CP144/$G178,"")</f>
        <v/>
      </c>
      <c r="CQ178" s="21" t="str">
        <f>IFERROR(CQ144/$G178,"")</f>
        <v/>
      </c>
      <c r="CR178" s="21" t="str">
        <f>IFERROR(CR144/$G178,"")</f>
        <v/>
      </c>
      <c r="CS178" s="21" t="str">
        <f>IFERROR(CS144/$G178,"")</f>
        <v/>
      </c>
      <c r="CT178" s="21" t="str">
        <f>IFERROR(CT144/$G178,"")</f>
        <v/>
      </c>
      <c r="CU178" s="21" t="str">
        <f>IFERROR(CU144/$G178,"")</f>
        <v/>
      </c>
      <c r="CV178" s="21" t="str">
        <f>IFERROR(CV144/$G178,"")</f>
        <v/>
      </c>
      <c r="CW178" s="21" t="str">
        <f>IFERROR(CW144/$G178,"")</f>
        <v/>
      </c>
      <c r="CX178" s="21" t="str">
        <f>IFERROR(CX144/$G178,"")</f>
        <v/>
      </c>
      <c r="CY178" s="22">
        <f t="shared" si="48"/>
        <v>0</v>
      </c>
      <c r="CZ178" s="19"/>
      <c r="DA178" s="20"/>
      <c r="DB178" s="8"/>
      <c r="DC178" s="45"/>
      <c r="DD178" s="44"/>
      <c r="DE178" s="44"/>
    </row>
    <row r="179" spans="1:109" ht="30" outlineLevel="1" x14ac:dyDescent="0.25">
      <c r="A179" s="3" t="str">
        <f>A16</f>
        <v>J6</v>
      </c>
      <c r="B179" s="3" t="str">
        <f>B16</f>
        <v>WAB4</v>
      </c>
      <c r="C179" s="66" t="str">
        <f>C16</f>
        <v>Highways</v>
      </c>
      <c r="D179" s="3" t="str">
        <f>D16</f>
        <v>Junction 6 – A112 Sewardstone Road / Sun Street Signalised Junction, Waltham Abbey</v>
      </c>
      <c r="E179" s="3" t="str">
        <f>E16</f>
        <v>Signalised Junction</v>
      </c>
      <c r="F179" s="3">
        <f>F16</f>
        <v>0</v>
      </c>
      <c r="G179" s="43">
        <f>G16</f>
        <v>1000000</v>
      </c>
      <c r="H179" s="21" t="str">
        <f>IFERROR(H145/$G179,"")</f>
        <v/>
      </c>
      <c r="I179" s="21" t="str">
        <f>IFERROR(I145/$G179,"")</f>
        <v/>
      </c>
      <c r="J179" s="21" t="str">
        <f>IFERROR(J145/$G179,"")</f>
        <v/>
      </c>
      <c r="K179" s="21" t="str">
        <f>IFERROR(K145/$G179,"")</f>
        <v/>
      </c>
      <c r="L179" s="21" t="str">
        <f>IFERROR(L145/$G179,"")</f>
        <v/>
      </c>
      <c r="M179" s="21" t="str">
        <f>IFERROR(M145/$G179,"")</f>
        <v/>
      </c>
      <c r="N179" s="21" t="str">
        <f>IFERROR(N145/$G179,"")</f>
        <v/>
      </c>
      <c r="O179" s="21" t="str">
        <f>IFERROR(O145/$G179,"")</f>
        <v/>
      </c>
      <c r="P179" s="21" t="str">
        <f>IFERROR(P145/$G179,"")</f>
        <v/>
      </c>
      <c r="Q179" s="21" t="str">
        <f>IFERROR(Q145/$G179,"")</f>
        <v/>
      </c>
      <c r="R179" s="21" t="str">
        <f>IFERROR(R145/$G179,"")</f>
        <v/>
      </c>
      <c r="S179" s="21" t="str">
        <f>IFERROR(S145/$G179,"")</f>
        <v/>
      </c>
      <c r="T179" s="21" t="str">
        <f>IFERROR(T145/$G179,"")</f>
        <v/>
      </c>
      <c r="U179" s="21" t="str">
        <f>IFERROR(U145/$G179,"")</f>
        <v/>
      </c>
      <c r="V179" s="21" t="str">
        <f>IFERROR(V145/$G179,"")</f>
        <v/>
      </c>
      <c r="W179" s="21" t="str">
        <f>IFERROR(W145/$G179,"")</f>
        <v/>
      </c>
      <c r="X179" s="21" t="str">
        <f>IFERROR(X145/$G179,"")</f>
        <v/>
      </c>
      <c r="Y179" s="21" t="str">
        <f>IFERROR(Y145/$G179,"")</f>
        <v/>
      </c>
      <c r="Z179" s="21" t="str">
        <f>IFERROR(Z145/$G179,"")</f>
        <v/>
      </c>
      <c r="AA179" s="21" t="str">
        <f>IFERROR(AA145/$G179,"")</f>
        <v/>
      </c>
      <c r="AB179" s="21" t="str">
        <f>IFERROR(AB145/$G179,"")</f>
        <v/>
      </c>
      <c r="AC179" s="21" t="str">
        <f>IFERROR(AC145/$G179,"")</f>
        <v/>
      </c>
      <c r="AD179" s="21" t="str">
        <f>IFERROR(AD145/$G179,"")</f>
        <v/>
      </c>
      <c r="AE179" s="21" t="str">
        <f>IFERROR(AE145/$G179,"")</f>
        <v/>
      </c>
      <c r="AF179" s="21" t="str">
        <f>IFERROR(AF145/$G179,"")</f>
        <v/>
      </c>
      <c r="AG179" s="21" t="str">
        <f>IFERROR(AG145/$G179,"")</f>
        <v/>
      </c>
      <c r="AH179" s="21" t="str">
        <f>IFERROR(AH145/$G179,"")</f>
        <v/>
      </c>
      <c r="AI179" s="21" t="str">
        <f>IFERROR(AI145/$G179,"")</f>
        <v/>
      </c>
      <c r="AJ179" s="21" t="str">
        <f>IFERROR(AJ145/$G179,"")</f>
        <v/>
      </c>
      <c r="AK179" s="21" t="str">
        <f>IFERROR(AK145/$G179,"")</f>
        <v/>
      </c>
      <c r="AL179" s="21" t="str">
        <f>IFERROR(AL145/$G179,"")</f>
        <v/>
      </c>
      <c r="AM179" s="21" t="str">
        <f>IFERROR(AM145/$G179,"")</f>
        <v/>
      </c>
      <c r="AN179" s="21" t="str">
        <f>IFERROR(AN145/$G179,"")</f>
        <v/>
      </c>
      <c r="AO179" s="21">
        <f>IFERROR(AO145/$G179,"")</f>
        <v>0.22957198443579768</v>
      </c>
      <c r="AP179" s="21">
        <f>IFERROR(AP145/$G179,"")</f>
        <v>0.24513618677042801</v>
      </c>
      <c r="AQ179" s="21">
        <f>IFERROR(AQ145/$G179,"")</f>
        <v>0.10116731517509728</v>
      </c>
      <c r="AR179" s="21" t="str">
        <f>IFERROR(AR145/$G179,"")</f>
        <v/>
      </c>
      <c r="AS179" s="21">
        <f>IFERROR(AS145/$G179,"")</f>
        <v>5.2140077821011668E-2</v>
      </c>
      <c r="AT179" s="21">
        <f>IFERROR(AT145/$G179,"")</f>
        <v>2.1011673151750971E-2</v>
      </c>
      <c r="AU179" s="21" t="str">
        <f>IFERROR(AU145/$G179,"")</f>
        <v/>
      </c>
      <c r="AV179" s="21">
        <f>IFERROR(AV145/$G179,"")</f>
        <v>3.9688715953307391E-2</v>
      </c>
      <c r="AW179" s="21">
        <f>IFERROR(AW145/$G179,"")</f>
        <v>0.31128404669260701</v>
      </c>
      <c r="AX179" s="21" t="str">
        <f>IFERROR(AX145/$G179,"")</f>
        <v/>
      </c>
      <c r="AY179" s="21" t="str">
        <f>IFERROR(AY145/$G179,"")</f>
        <v/>
      </c>
      <c r="AZ179" s="21" t="str">
        <f>IFERROR(AZ145/$G179,"")</f>
        <v/>
      </c>
      <c r="BA179" s="21" t="str">
        <f>IFERROR(BA145/$G179,"")</f>
        <v/>
      </c>
      <c r="BB179" s="21" t="str">
        <f>IFERROR(BB145/$G179,"")</f>
        <v/>
      </c>
      <c r="BC179" s="21" t="str">
        <f>IFERROR(BC145/$G179,"")</f>
        <v/>
      </c>
      <c r="BD179" s="21" t="str">
        <f>IFERROR(BD145/$G179,"")</f>
        <v/>
      </c>
      <c r="BE179" s="21" t="str">
        <f>IFERROR(BE145/$G179,"")</f>
        <v/>
      </c>
      <c r="BF179" s="21" t="str">
        <f>IFERROR(BF145/$G179,"")</f>
        <v/>
      </c>
      <c r="BG179" s="21" t="str">
        <f>IFERROR(BG145/$G179,"")</f>
        <v/>
      </c>
      <c r="BH179" s="21" t="str">
        <f>IFERROR(BH145/$G179,"")</f>
        <v/>
      </c>
      <c r="BI179" s="21" t="str">
        <f>IFERROR(BI145/$G179,"")</f>
        <v/>
      </c>
      <c r="BJ179" s="21" t="str">
        <f>IFERROR(BJ145/$G179,"")</f>
        <v/>
      </c>
      <c r="BK179" s="21" t="str">
        <f>IFERROR(BK145/$G179,"")</f>
        <v/>
      </c>
      <c r="BL179" s="21" t="str">
        <f>IFERROR(BL145/$G179,"")</f>
        <v/>
      </c>
      <c r="BM179" s="21" t="str">
        <f>IFERROR(BM145/$G179,"")</f>
        <v/>
      </c>
      <c r="BN179" s="21" t="str">
        <f>IFERROR(BN145/$G179,"")</f>
        <v/>
      </c>
      <c r="BO179" s="21" t="str">
        <f>IFERROR(BO145/$G179,"")</f>
        <v/>
      </c>
      <c r="BP179" s="21" t="str">
        <f>IFERROR(BP145/$G179,"")</f>
        <v/>
      </c>
      <c r="BQ179" s="21" t="str">
        <f>IFERROR(BQ145/$G179,"")</f>
        <v/>
      </c>
      <c r="BR179" s="21" t="str">
        <f>IFERROR(BR145/$G179,"")</f>
        <v/>
      </c>
      <c r="BS179" s="21" t="str">
        <f>IFERROR(BS145/$G179,"")</f>
        <v/>
      </c>
      <c r="BT179" s="21" t="str">
        <f>IFERROR(BT145/$G179,"")</f>
        <v/>
      </c>
      <c r="BU179" s="21" t="str">
        <f>IFERROR(BU145/$G179,"")</f>
        <v/>
      </c>
      <c r="BV179" s="21" t="str">
        <f>IFERROR(BV145/$G179,"")</f>
        <v/>
      </c>
      <c r="BW179" s="21" t="str">
        <f>IFERROR(BW145/$G179,"")</f>
        <v/>
      </c>
      <c r="BX179" s="21" t="str">
        <f>IFERROR(BX145/$G179,"")</f>
        <v/>
      </c>
      <c r="BY179" s="21" t="str">
        <f>IFERROR(BY145/$G179,"")</f>
        <v/>
      </c>
      <c r="BZ179" s="21" t="str">
        <f>IFERROR(BZ145/$G179,"")</f>
        <v/>
      </c>
      <c r="CA179" s="21" t="str">
        <f>IFERROR(CA145/$G179,"")</f>
        <v/>
      </c>
      <c r="CB179" s="21" t="str">
        <f>IFERROR(CB145/$G179,"")</f>
        <v/>
      </c>
      <c r="CC179" s="21" t="str">
        <f>IFERROR(CC145/$G179,"")</f>
        <v/>
      </c>
      <c r="CD179" s="21" t="str">
        <f>IFERROR(CD145/$G179,"")</f>
        <v/>
      </c>
      <c r="CE179" s="21" t="str">
        <f>IFERROR(CE145/$G179,"")</f>
        <v/>
      </c>
      <c r="CF179" s="21" t="str">
        <f>IFERROR(CF145/$G179,"")</f>
        <v/>
      </c>
      <c r="CG179" s="21" t="str">
        <f>IFERROR(CG145/$G179,"")</f>
        <v/>
      </c>
      <c r="CH179" s="21" t="str">
        <f>IFERROR(CH145/$G179,"")</f>
        <v/>
      </c>
      <c r="CI179" s="21" t="str">
        <f>IFERROR(CI145/$G179,"")</f>
        <v/>
      </c>
      <c r="CJ179" s="21" t="str">
        <f>IFERROR(CJ145/$G179,"")</f>
        <v/>
      </c>
      <c r="CK179" s="21" t="str">
        <f>IFERROR(CK145/$G179,"")</f>
        <v/>
      </c>
      <c r="CL179" s="21" t="str">
        <f>IFERROR(CL145/$G179,"")</f>
        <v/>
      </c>
      <c r="CM179" s="21" t="str">
        <f>IFERROR(CM145/$G179,"")</f>
        <v/>
      </c>
      <c r="CN179" s="21" t="str">
        <f>IFERROR(CN145/$G179,"")</f>
        <v/>
      </c>
      <c r="CO179" s="21" t="str">
        <f>IFERROR(CO145/$G179,"")</f>
        <v/>
      </c>
      <c r="CP179" s="21" t="str">
        <f>IFERROR(CP145/$G179,"")</f>
        <v/>
      </c>
      <c r="CQ179" s="21" t="str">
        <f>IFERROR(CQ145/$G179,"")</f>
        <v/>
      </c>
      <c r="CR179" s="21" t="str">
        <f>IFERROR(CR145/$G179,"")</f>
        <v/>
      </c>
      <c r="CS179" s="21" t="str">
        <f>IFERROR(CS145/$G179,"")</f>
        <v/>
      </c>
      <c r="CT179" s="21" t="str">
        <f>IFERROR(CT145/$G179,"")</f>
        <v/>
      </c>
      <c r="CU179" s="21" t="str">
        <f>IFERROR(CU145/$G179,"")</f>
        <v/>
      </c>
      <c r="CV179" s="21" t="str">
        <f>IFERROR(CV145/$G179,"")</f>
        <v/>
      </c>
      <c r="CW179" s="21" t="str">
        <f>IFERROR(CW145/$G179,"")</f>
        <v/>
      </c>
      <c r="CX179" s="21" t="str">
        <f>IFERROR(CX145/$G179,"")</f>
        <v/>
      </c>
      <c r="CY179" s="22">
        <f t="shared" si="48"/>
        <v>1</v>
      </c>
      <c r="CZ179" s="19"/>
      <c r="DA179" s="20"/>
      <c r="DB179" s="8"/>
      <c r="DC179" s="45"/>
      <c r="DD179" s="44"/>
      <c r="DE179" s="44"/>
    </row>
    <row r="180" spans="1:109" ht="30" outlineLevel="1" x14ac:dyDescent="0.25">
      <c r="A180" s="3" t="str">
        <f>A17</f>
        <v>J7</v>
      </c>
      <c r="B180" s="3" t="str">
        <f>B17</f>
        <v>WAB7</v>
      </c>
      <c r="C180" s="66" t="str">
        <f>C17</f>
        <v>Highways</v>
      </c>
      <c r="D180" s="3" t="str">
        <f>D17</f>
        <v>Junction 7 – Honey Lane / Broomstick Hall Road Roundabout, Waltham Abbey</v>
      </c>
      <c r="E180" s="3" t="str">
        <f>E17</f>
        <v>Roundabout junction</v>
      </c>
      <c r="F180" s="3" t="str">
        <f>F17</f>
        <v>No improvements proposed - not apportioned on this basis.</v>
      </c>
      <c r="G180" s="43">
        <f>G17</f>
        <v>0</v>
      </c>
      <c r="H180" s="21" t="str">
        <f>IFERROR(H146/$G180,"")</f>
        <v/>
      </c>
      <c r="I180" s="21" t="str">
        <f>IFERROR(I146/$G180,"")</f>
        <v/>
      </c>
      <c r="J180" s="21" t="str">
        <f>IFERROR(J146/$G180,"")</f>
        <v/>
      </c>
      <c r="K180" s="21" t="str">
        <f>IFERROR(K146/$G180,"")</f>
        <v/>
      </c>
      <c r="L180" s="21" t="str">
        <f>IFERROR(L146/$G180,"")</f>
        <v/>
      </c>
      <c r="M180" s="21" t="str">
        <f>IFERROR(M146/$G180,"")</f>
        <v/>
      </c>
      <c r="N180" s="21" t="str">
        <f>IFERROR(N146/$G180,"")</f>
        <v/>
      </c>
      <c r="O180" s="21" t="str">
        <f>IFERROR(O146/$G180,"")</f>
        <v/>
      </c>
      <c r="P180" s="21" t="str">
        <f>IFERROR(P146/$G180,"")</f>
        <v/>
      </c>
      <c r="Q180" s="21" t="str">
        <f>IFERROR(Q146/$G180,"")</f>
        <v/>
      </c>
      <c r="R180" s="21" t="str">
        <f>IFERROR(R146/$G180,"")</f>
        <v/>
      </c>
      <c r="S180" s="21" t="str">
        <f>IFERROR(S146/$G180,"")</f>
        <v/>
      </c>
      <c r="T180" s="21" t="str">
        <f>IFERROR(T146/$G180,"")</f>
        <v/>
      </c>
      <c r="U180" s="21" t="str">
        <f>IFERROR(U146/$G180,"")</f>
        <v/>
      </c>
      <c r="V180" s="21" t="str">
        <f>IFERROR(V146/$G180,"")</f>
        <v/>
      </c>
      <c r="W180" s="21" t="str">
        <f>IFERROR(W146/$G180,"")</f>
        <v/>
      </c>
      <c r="X180" s="21" t="str">
        <f>IFERROR(X146/$G180,"")</f>
        <v/>
      </c>
      <c r="Y180" s="21" t="str">
        <f>IFERROR(Y146/$G180,"")</f>
        <v/>
      </c>
      <c r="Z180" s="21" t="str">
        <f>IFERROR(Z146/$G180,"")</f>
        <v/>
      </c>
      <c r="AA180" s="21" t="str">
        <f>IFERROR(AA146/$G180,"")</f>
        <v/>
      </c>
      <c r="AB180" s="21" t="str">
        <f>IFERROR(AB146/$G180,"")</f>
        <v/>
      </c>
      <c r="AC180" s="21" t="str">
        <f>IFERROR(AC146/$G180,"")</f>
        <v/>
      </c>
      <c r="AD180" s="21" t="str">
        <f>IFERROR(AD146/$G180,"")</f>
        <v/>
      </c>
      <c r="AE180" s="21" t="str">
        <f>IFERROR(AE146/$G180,"")</f>
        <v/>
      </c>
      <c r="AF180" s="21" t="str">
        <f>IFERROR(AF146/$G180,"")</f>
        <v/>
      </c>
      <c r="AG180" s="21" t="str">
        <f>IFERROR(AG146/$G180,"")</f>
        <v/>
      </c>
      <c r="AH180" s="21" t="str">
        <f>IFERROR(AH146/$G180,"")</f>
        <v/>
      </c>
      <c r="AI180" s="21" t="str">
        <f>IFERROR(AI146/$G180,"")</f>
        <v/>
      </c>
      <c r="AJ180" s="21" t="str">
        <f>IFERROR(AJ146/$G180,"")</f>
        <v/>
      </c>
      <c r="AK180" s="21" t="str">
        <f>IFERROR(AK146/$G180,"")</f>
        <v/>
      </c>
      <c r="AL180" s="21" t="str">
        <f>IFERROR(AL146/$G180,"")</f>
        <v/>
      </c>
      <c r="AM180" s="21" t="str">
        <f>IFERROR(AM146/$G180,"")</f>
        <v/>
      </c>
      <c r="AN180" s="21" t="str">
        <f>IFERROR(AN146/$G180,"")</f>
        <v/>
      </c>
      <c r="AO180" s="21" t="str">
        <f>IFERROR(AO146/$G180,"")</f>
        <v/>
      </c>
      <c r="AP180" s="21" t="str">
        <f>IFERROR(AP146/$G180,"")</f>
        <v/>
      </c>
      <c r="AQ180" s="21" t="str">
        <f>IFERROR(AQ146/$G180,"")</f>
        <v/>
      </c>
      <c r="AR180" s="21" t="str">
        <f>IFERROR(AR146/$G180,"")</f>
        <v/>
      </c>
      <c r="AS180" s="21" t="str">
        <f>IFERROR(AS146/$G180,"")</f>
        <v/>
      </c>
      <c r="AT180" s="21" t="str">
        <f>IFERROR(AT146/$G180,"")</f>
        <v/>
      </c>
      <c r="AU180" s="21" t="str">
        <f>IFERROR(AU146/$G180,"")</f>
        <v/>
      </c>
      <c r="AV180" s="21" t="str">
        <f>IFERROR(AV146/$G180,"")</f>
        <v/>
      </c>
      <c r="AW180" s="21" t="str">
        <f>IFERROR(AW146/$G180,"")</f>
        <v/>
      </c>
      <c r="AX180" s="21" t="str">
        <f>IFERROR(AX146/$G180,"")</f>
        <v/>
      </c>
      <c r="AY180" s="21" t="str">
        <f>IFERROR(AY146/$G180,"")</f>
        <v/>
      </c>
      <c r="AZ180" s="21" t="str">
        <f>IFERROR(AZ146/$G180,"")</f>
        <v/>
      </c>
      <c r="BA180" s="21" t="str">
        <f>IFERROR(BA146/$G180,"")</f>
        <v/>
      </c>
      <c r="BB180" s="21" t="str">
        <f>IFERROR(BB146/$G180,"")</f>
        <v/>
      </c>
      <c r="BC180" s="21" t="str">
        <f>IFERROR(BC146/$G180,"")</f>
        <v/>
      </c>
      <c r="BD180" s="21" t="str">
        <f>IFERROR(BD146/$G180,"")</f>
        <v/>
      </c>
      <c r="BE180" s="21" t="str">
        <f>IFERROR(BE146/$G180,"")</f>
        <v/>
      </c>
      <c r="BF180" s="21" t="str">
        <f>IFERROR(BF146/$G180,"")</f>
        <v/>
      </c>
      <c r="BG180" s="21" t="str">
        <f>IFERROR(BG146/$G180,"")</f>
        <v/>
      </c>
      <c r="BH180" s="21" t="str">
        <f>IFERROR(BH146/$G180,"")</f>
        <v/>
      </c>
      <c r="BI180" s="21" t="str">
        <f>IFERROR(BI146/$G180,"")</f>
        <v/>
      </c>
      <c r="BJ180" s="21" t="str">
        <f>IFERROR(BJ146/$G180,"")</f>
        <v/>
      </c>
      <c r="BK180" s="21" t="str">
        <f>IFERROR(BK146/$G180,"")</f>
        <v/>
      </c>
      <c r="BL180" s="21" t="str">
        <f>IFERROR(BL146/$G180,"")</f>
        <v/>
      </c>
      <c r="BM180" s="21" t="str">
        <f>IFERROR(BM146/$G180,"")</f>
        <v/>
      </c>
      <c r="BN180" s="21" t="str">
        <f>IFERROR(BN146/$G180,"")</f>
        <v/>
      </c>
      <c r="BO180" s="21" t="str">
        <f>IFERROR(BO146/$G180,"")</f>
        <v/>
      </c>
      <c r="BP180" s="21" t="str">
        <f>IFERROR(BP146/$G180,"")</f>
        <v/>
      </c>
      <c r="BQ180" s="21" t="str">
        <f>IFERROR(BQ146/$G180,"")</f>
        <v/>
      </c>
      <c r="BR180" s="21" t="str">
        <f>IFERROR(BR146/$G180,"")</f>
        <v/>
      </c>
      <c r="BS180" s="21" t="str">
        <f>IFERROR(BS146/$G180,"")</f>
        <v/>
      </c>
      <c r="BT180" s="21" t="str">
        <f>IFERROR(BT146/$G180,"")</f>
        <v/>
      </c>
      <c r="BU180" s="21" t="str">
        <f>IFERROR(BU146/$G180,"")</f>
        <v/>
      </c>
      <c r="BV180" s="21" t="str">
        <f>IFERROR(BV146/$G180,"")</f>
        <v/>
      </c>
      <c r="BW180" s="21" t="str">
        <f>IFERROR(BW146/$G180,"")</f>
        <v/>
      </c>
      <c r="BX180" s="21" t="str">
        <f>IFERROR(BX146/$G180,"")</f>
        <v/>
      </c>
      <c r="BY180" s="21" t="str">
        <f>IFERROR(BY146/$G180,"")</f>
        <v/>
      </c>
      <c r="BZ180" s="21" t="str">
        <f>IFERROR(BZ146/$G180,"")</f>
        <v/>
      </c>
      <c r="CA180" s="21" t="str">
        <f>IFERROR(CA146/$G180,"")</f>
        <v/>
      </c>
      <c r="CB180" s="21" t="str">
        <f>IFERROR(CB146/$G180,"")</f>
        <v/>
      </c>
      <c r="CC180" s="21" t="str">
        <f>IFERROR(CC146/$G180,"")</f>
        <v/>
      </c>
      <c r="CD180" s="21" t="str">
        <f>IFERROR(CD146/$G180,"")</f>
        <v/>
      </c>
      <c r="CE180" s="21" t="str">
        <f>IFERROR(CE146/$G180,"")</f>
        <v/>
      </c>
      <c r="CF180" s="21" t="str">
        <f>IFERROR(CF146/$G180,"")</f>
        <v/>
      </c>
      <c r="CG180" s="21" t="str">
        <f>IFERROR(CG146/$G180,"")</f>
        <v/>
      </c>
      <c r="CH180" s="21" t="str">
        <f>IFERROR(CH146/$G180,"")</f>
        <v/>
      </c>
      <c r="CI180" s="21" t="str">
        <f>IFERROR(CI146/$G180,"")</f>
        <v/>
      </c>
      <c r="CJ180" s="21" t="str">
        <f>IFERROR(CJ146/$G180,"")</f>
        <v/>
      </c>
      <c r="CK180" s="21" t="str">
        <f>IFERROR(CK146/$G180,"")</f>
        <v/>
      </c>
      <c r="CL180" s="21" t="str">
        <f>IFERROR(CL146/$G180,"")</f>
        <v/>
      </c>
      <c r="CM180" s="21" t="str">
        <f>IFERROR(CM146/$G180,"")</f>
        <v/>
      </c>
      <c r="CN180" s="21" t="str">
        <f>IFERROR(CN146/$G180,"")</f>
        <v/>
      </c>
      <c r="CO180" s="21" t="str">
        <f>IFERROR(CO146/$G180,"")</f>
        <v/>
      </c>
      <c r="CP180" s="21" t="str">
        <f>IFERROR(CP146/$G180,"")</f>
        <v/>
      </c>
      <c r="CQ180" s="21" t="str">
        <f>IFERROR(CQ146/$G180,"")</f>
        <v/>
      </c>
      <c r="CR180" s="21" t="str">
        <f>IFERROR(CR146/$G180,"")</f>
        <v/>
      </c>
      <c r="CS180" s="21" t="str">
        <f>IFERROR(CS146/$G180,"")</f>
        <v/>
      </c>
      <c r="CT180" s="21" t="str">
        <f>IFERROR(CT146/$G180,"")</f>
        <v/>
      </c>
      <c r="CU180" s="21" t="str">
        <f>IFERROR(CU146/$G180,"")</f>
        <v/>
      </c>
      <c r="CV180" s="21" t="str">
        <f>IFERROR(CV146/$G180,"")</f>
        <v/>
      </c>
      <c r="CW180" s="21" t="str">
        <f>IFERROR(CW146/$G180,"")</f>
        <v/>
      </c>
      <c r="CX180" s="21" t="str">
        <f>IFERROR(CX146/$G180,"")</f>
        <v/>
      </c>
      <c r="CY180" s="22">
        <f t="shared" si="48"/>
        <v>0</v>
      </c>
      <c r="CZ180" s="19"/>
      <c r="DA180" s="20"/>
      <c r="DB180" s="8"/>
      <c r="DC180" s="45"/>
      <c r="DD180" s="44"/>
      <c r="DE180" s="44"/>
    </row>
    <row r="181" spans="1:109" ht="30" outlineLevel="1" x14ac:dyDescent="0.25">
      <c r="A181" s="3" t="str">
        <f>A18</f>
        <v>J8</v>
      </c>
      <c r="B181" s="3" t="str">
        <f>B18</f>
        <v>EPP16 / EPP17</v>
      </c>
      <c r="C181" s="66" t="str">
        <f>C18</f>
        <v>Highways</v>
      </c>
      <c r="D181" s="3" t="str">
        <f>D18</f>
        <v>Junction 8 – B1393 Thornwood Road Signalised Junction, Epping</v>
      </c>
      <c r="E181" s="3" t="str">
        <f>E18</f>
        <v>Signalised Junction</v>
      </c>
      <c r="F181" s="3">
        <f>F18</f>
        <v>0</v>
      </c>
      <c r="G181" s="43">
        <f>G18</f>
        <v>4000000</v>
      </c>
      <c r="H181" s="21" t="str">
        <f>IFERROR(H147/$G181,"")</f>
        <v/>
      </c>
      <c r="I181" s="21" t="str">
        <f>IFERROR(I147/$G181,"")</f>
        <v/>
      </c>
      <c r="J181" s="21" t="str">
        <f>IFERROR(J147/$G181,"")</f>
        <v/>
      </c>
      <c r="K181" s="21">
        <f>IFERROR(K147/$G181,"")</f>
        <v>0.15463917525773196</v>
      </c>
      <c r="L181" s="21">
        <f>IFERROR(L147/$G181,"")</f>
        <v>0.1718213058419244</v>
      </c>
      <c r="M181" s="21">
        <f>IFERROR(M147/$G181,"")</f>
        <v>3.0584192439862542E-2</v>
      </c>
      <c r="N181" s="21">
        <f>IFERROR(N147/$G181,"")</f>
        <v>1.1683848797250857E-2</v>
      </c>
      <c r="O181" s="21">
        <f>IFERROR(O147/$G181,"")</f>
        <v>1.4776632302405496E-2</v>
      </c>
      <c r="P181" s="21">
        <f>IFERROR(P147/$G181,"")</f>
        <v>1.6151202749140892E-2</v>
      </c>
      <c r="Q181" s="21">
        <f>IFERROR(Q147/$G181,"")</f>
        <v>1.0652920962199313E-2</v>
      </c>
      <c r="R181" s="21">
        <f>IFERROR(R147/$G181,"")</f>
        <v>1.5120274914089347E-2</v>
      </c>
      <c r="S181" s="21">
        <f>IFERROR(S147/$G181,"")</f>
        <v>1.7182130584192438E-2</v>
      </c>
      <c r="T181" s="21" t="str">
        <f>IFERROR(T147/$G181,"")</f>
        <v/>
      </c>
      <c r="U181" s="21" t="str">
        <f>IFERROR(U147/$G181,"")</f>
        <v/>
      </c>
      <c r="V181" s="21" t="str">
        <f>IFERROR(V147/$G181,"")</f>
        <v/>
      </c>
      <c r="W181" s="21" t="str">
        <f>IFERROR(W147/$G181,"")</f>
        <v/>
      </c>
      <c r="X181" s="21" t="str">
        <f>IFERROR(X147/$G181,"")</f>
        <v/>
      </c>
      <c r="Y181" s="21" t="str">
        <f>IFERROR(Y147/$G181,"")</f>
        <v/>
      </c>
      <c r="Z181" s="21" t="str">
        <f>IFERROR(Z147/$G181,"")</f>
        <v/>
      </c>
      <c r="AA181" s="21" t="str">
        <f>IFERROR(AA147/$G181,"")</f>
        <v/>
      </c>
      <c r="AB181" s="21" t="str">
        <f>IFERROR(AB147/$G181,"")</f>
        <v/>
      </c>
      <c r="AC181" s="21" t="str">
        <f>IFERROR(AC147/$G181,"")</f>
        <v/>
      </c>
      <c r="AD181" s="21" t="str">
        <f>IFERROR(AD147/$G181,"")</f>
        <v/>
      </c>
      <c r="AE181" s="21" t="str">
        <f>IFERROR(AE147/$G181,"")</f>
        <v/>
      </c>
      <c r="AF181" s="21" t="str">
        <f>IFERROR(AF147/$G181,"")</f>
        <v/>
      </c>
      <c r="AG181" s="21" t="str">
        <f>IFERROR(AG147/$G181,"")</f>
        <v/>
      </c>
      <c r="AH181" s="21" t="str">
        <f>IFERROR(AH147/$G181,"")</f>
        <v/>
      </c>
      <c r="AI181" s="21" t="str">
        <f>IFERROR(AI147/$G181,"")</f>
        <v/>
      </c>
      <c r="AJ181" s="21" t="str">
        <f>IFERROR(AJ147/$G181,"")</f>
        <v/>
      </c>
      <c r="AK181" s="21" t="str">
        <f>IFERROR(AK147/$G181,"")</f>
        <v/>
      </c>
      <c r="AL181" s="21" t="str">
        <f>IFERROR(AL147/$G181,"")</f>
        <v/>
      </c>
      <c r="AM181" s="21" t="str">
        <f>IFERROR(AM147/$G181,"")</f>
        <v/>
      </c>
      <c r="AN181" s="21" t="str">
        <f>IFERROR(AN147/$G181,"")</f>
        <v/>
      </c>
      <c r="AO181" s="21" t="str">
        <f>IFERROR(AO147/$G181,"")</f>
        <v/>
      </c>
      <c r="AP181" s="21" t="str">
        <f>IFERROR(AP147/$G181,"")</f>
        <v/>
      </c>
      <c r="AQ181" s="21" t="str">
        <f>IFERROR(AQ147/$G181,"")</f>
        <v/>
      </c>
      <c r="AR181" s="21" t="str">
        <f>IFERROR(AR147/$G181,"")</f>
        <v/>
      </c>
      <c r="AS181" s="21" t="str">
        <f>IFERROR(AS147/$G181,"")</f>
        <v/>
      </c>
      <c r="AT181" s="21" t="str">
        <f>IFERROR(AT147/$G181,"")</f>
        <v/>
      </c>
      <c r="AU181" s="21" t="str">
        <f>IFERROR(AU147/$G181,"")</f>
        <v/>
      </c>
      <c r="AV181" s="21" t="str">
        <f>IFERROR(AV147/$G181,"")</f>
        <v/>
      </c>
      <c r="AW181" s="21" t="str">
        <f>IFERROR(AW147/$G181,"")</f>
        <v/>
      </c>
      <c r="AX181" s="21" t="str">
        <f>IFERROR(AX147/$G181,"")</f>
        <v/>
      </c>
      <c r="AY181" s="21" t="str">
        <f>IFERROR(AY147/$G181,"")</f>
        <v/>
      </c>
      <c r="AZ181" s="21" t="str">
        <f>IFERROR(AZ147/$G181,"")</f>
        <v/>
      </c>
      <c r="BA181" s="21" t="str">
        <f>IFERROR(BA147/$G181,"")</f>
        <v/>
      </c>
      <c r="BB181" s="21" t="str">
        <f>IFERROR(BB147/$G181,"")</f>
        <v/>
      </c>
      <c r="BC181" s="21" t="str">
        <f>IFERROR(BC147/$G181,"")</f>
        <v/>
      </c>
      <c r="BD181" s="21" t="str">
        <f>IFERROR(BD147/$G181,"")</f>
        <v/>
      </c>
      <c r="BE181" s="21" t="str">
        <f>IFERROR(BE147/$G181,"")</f>
        <v/>
      </c>
      <c r="BF181" s="21" t="str">
        <f>IFERROR(BF147/$G181,"")</f>
        <v/>
      </c>
      <c r="BG181" s="21" t="str">
        <f>IFERROR(BG147/$G181,"")</f>
        <v/>
      </c>
      <c r="BH181" s="21" t="str">
        <f>IFERROR(BH147/$G181,"")</f>
        <v/>
      </c>
      <c r="BI181" s="21">
        <f>IFERROR(BI147/$G181,"")</f>
        <v>7.6632302405498287E-2</v>
      </c>
      <c r="BJ181" s="21">
        <f>IFERROR(BJ147/$G181,"")</f>
        <v>7.2164948453608243E-3</v>
      </c>
      <c r="BK181" s="21">
        <f>IFERROR(BK147/$G181,"")</f>
        <v>0.25017182130584192</v>
      </c>
      <c r="BL181" s="21">
        <f>IFERROR(BL147/$G181,"")</f>
        <v>9.2783505154639175E-3</v>
      </c>
      <c r="BM181" s="21">
        <f>IFERROR(BM147/$G181,"")</f>
        <v>1.7525773195876289E-2</v>
      </c>
      <c r="BN181" s="21">
        <f>IFERROR(BN147/$G181,"")</f>
        <v>0.1374570446735395</v>
      </c>
      <c r="BO181" s="21" t="str">
        <f>IFERROR(BO147/$G181,"")</f>
        <v/>
      </c>
      <c r="BP181" s="21" t="str">
        <f>IFERROR(BP147/$G181,"")</f>
        <v/>
      </c>
      <c r="BQ181" s="21" t="str">
        <f>IFERROR(BQ147/$G181,"")</f>
        <v/>
      </c>
      <c r="BR181" s="21" t="str">
        <f>IFERROR(BR147/$G181,"")</f>
        <v/>
      </c>
      <c r="BS181" s="21" t="str">
        <f>IFERROR(BS147/$G181,"")</f>
        <v/>
      </c>
      <c r="BT181" s="21" t="str">
        <f>IFERROR(BT147/$G181,"")</f>
        <v/>
      </c>
      <c r="BU181" s="21" t="str">
        <f>IFERROR(BU147/$G181,"")</f>
        <v/>
      </c>
      <c r="BV181" s="21" t="str">
        <f>IFERROR(BV147/$G181,"")</f>
        <v/>
      </c>
      <c r="BW181" s="21" t="str">
        <f>IFERROR(BW147/$G181,"")</f>
        <v/>
      </c>
      <c r="BX181" s="21" t="str">
        <f>IFERROR(BX147/$G181,"")</f>
        <v/>
      </c>
      <c r="BY181" s="21" t="str">
        <f>IFERROR(BY147/$G181,"")</f>
        <v/>
      </c>
      <c r="BZ181" s="21" t="str">
        <f>IFERROR(BZ147/$G181,"")</f>
        <v/>
      </c>
      <c r="CA181" s="21" t="str">
        <f>IFERROR(CA147/$G181,"")</f>
        <v/>
      </c>
      <c r="CB181" s="21" t="str">
        <f>IFERROR(CB147/$G181,"")</f>
        <v/>
      </c>
      <c r="CC181" s="21" t="str">
        <f>IFERROR(CC147/$G181,"")</f>
        <v/>
      </c>
      <c r="CD181" s="21" t="str">
        <f>IFERROR(CD147/$G181,"")</f>
        <v/>
      </c>
      <c r="CE181" s="21" t="str">
        <f>IFERROR(CE147/$G181,"")</f>
        <v/>
      </c>
      <c r="CF181" s="21" t="str">
        <f>IFERROR(CF147/$G181,"")</f>
        <v/>
      </c>
      <c r="CG181" s="21" t="str">
        <f>IFERROR(CG147/$G181,"")</f>
        <v/>
      </c>
      <c r="CH181" s="21" t="str">
        <f>IFERROR(CH147/$G181,"")</f>
        <v/>
      </c>
      <c r="CI181" s="21" t="str">
        <f>IFERROR(CI147/$G181,"")</f>
        <v/>
      </c>
      <c r="CJ181" s="21" t="str">
        <f>IFERROR(CJ147/$G181,"")</f>
        <v/>
      </c>
      <c r="CK181" s="21">
        <f>IFERROR(CK147/$G181,"")</f>
        <v>4.2611683848797252E-2</v>
      </c>
      <c r="CL181" s="21">
        <f>IFERROR(CL147/$G181,"")</f>
        <v>1.6494845360824739E-2</v>
      </c>
      <c r="CM181" s="21" t="str">
        <f>IFERROR(CM147/$G181,"")</f>
        <v/>
      </c>
      <c r="CN181" s="21" t="str">
        <f>IFERROR(CN147/$G181,"")</f>
        <v/>
      </c>
      <c r="CO181" s="21" t="str">
        <f>IFERROR(CO147/$G181,"")</f>
        <v/>
      </c>
      <c r="CP181" s="21" t="str">
        <f>IFERROR(CP147/$G181,"")</f>
        <v/>
      </c>
      <c r="CQ181" s="21" t="str">
        <f>IFERROR(CQ147/$G181,"")</f>
        <v/>
      </c>
      <c r="CR181" s="21" t="str">
        <f>IFERROR(CR147/$G181,"")</f>
        <v/>
      </c>
      <c r="CS181" s="21" t="str">
        <f>IFERROR(CS147/$G181,"")</f>
        <v/>
      </c>
      <c r="CT181" s="21" t="str">
        <f>IFERROR(CT147/$G181,"")</f>
        <v/>
      </c>
      <c r="CU181" s="21" t="str">
        <f>IFERROR(CU147/$G181,"")</f>
        <v/>
      </c>
      <c r="CV181" s="21" t="str">
        <f>IFERROR(CV147/$G181,"")</f>
        <v/>
      </c>
      <c r="CW181" s="21" t="str">
        <f>IFERROR(CW147/$G181,"")</f>
        <v/>
      </c>
      <c r="CX181" s="21" t="str">
        <f>IFERROR(CX147/$G181,"")</f>
        <v/>
      </c>
      <c r="CY181" s="22">
        <f t="shared" si="48"/>
        <v>1</v>
      </c>
      <c r="CZ181" s="19"/>
      <c r="DA181" s="20"/>
      <c r="DB181" s="8"/>
      <c r="DC181" s="45"/>
      <c r="DD181" s="44"/>
      <c r="DE181" s="44"/>
    </row>
    <row r="182" spans="1:109" ht="45" outlineLevel="1" x14ac:dyDescent="0.25">
      <c r="A182" s="3" t="str">
        <f>A19</f>
        <v>J9a</v>
      </c>
      <c r="B182" s="3" t="str">
        <f>B19</f>
        <v>EPP12</v>
      </c>
      <c r="C182" s="66" t="str">
        <f>C19</f>
        <v>Highways</v>
      </c>
      <c r="D182" s="3" t="str">
        <f>D19</f>
        <v>Junction 9a – B1393 High Street / Station Road Roundabout, Epping</v>
      </c>
      <c r="E182" s="3" t="str">
        <f>E19</f>
        <v>Roundabout junction</v>
      </c>
      <c r="F182" s="3" t="str">
        <f>F19</f>
        <v>May not be implementable due to need for third party  land and effects on veteran / significant trees.</v>
      </c>
      <c r="G182" s="43">
        <f>G19</f>
        <v>1000000</v>
      </c>
      <c r="H182" s="21" t="str">
        <f>IFERROR(H148/$G182,"")</f>
        <v/>
      </c>
      <c r="I182" s="21" t="str">
        <f>IFERROR(I148/$G182,"")</f>
        <v/>
      </c>
      <c r="J182" s="21" t="str">
        <f>IFERROR(J148/$G182,"")</f>
        <v/>
      </c>
      <c r="K182" s="21">
        <f>IFERROR(K148/$G182,"")</f>
        <v>0.15463917525773196</v>
      </c>
      <c r="L182" s="21">
        <f>IFERROR(L148/$G182,"")</f>
        <v>0.1718213058419244</v>
      </c>
      <c r="M182" s="21">
        <f>IFERROR(M148/$G182,"")</f>
        <v>3.0584192439862542E-2</v>
      </c>
      <c r="N182" s="21">
        <f>IFERROR(N148/$G182,"")</f>
        <v>1.1683848797250857E-2</v>
      </c>
      <c r="O182" s="21">
        <f>IFERROR(O148/$G182,"")</f>
        <v>1.4776632302405496E-2</v>
      </c>
      <c r="P182" s="21">
        <f>IFERROR(P148/$G182,"")</f>
        <v>1.6151202749140892E-2</v>
      </c>
      <c r="Q182" s="21">
        <f>IFERROR(Q148/$G182,"")</f>
        <v>1.0652920962199313E-2</v>
      </c>
      <c r="R182" s="21">
        <f>IFERROR(R148/$G182,"")</f>
        <v>1.5120274914089347E-2</v>
      </c>
      <c r="S182" s="21">
        <f>IFERROR(S148/$G182,"")</f>
        <v>1.7182130584192438E-2</v>
      </c>
      <c r="T182" s="21" t="str">
        <f>IFERROR(T148/$G182,"")</f>
        <v/>
      </c>
      <c r="U182" s="21" t="str">
        <f>IFERROR(U148/$G182,"")</f>
        <v/>
      </c>
      <c r="V182" s="21" t="str">
        <f>IFERROR(V148/$G182,"")</f>
        <v/>
      </c>
      <c r="W182" s="21" t="str">
        <f>IFERROR(W148/$G182,"")</f>
        <v/>
      </c>
      <c r="X182" s="21" t="str">
        <f>IFERROR(X148/$G182,"")</f>
        <v/>
      </c>
      <c r="Y182" s="21" t="str">
        <f>IFERROR(Y148/$G182,"")</f>
        <v/>
      </c>
      <c r="Z182" s="21" t="str">
        <f>IFERROR(Z148/$G182,"")</f>
        <v/>
      </c>
      <c r="AA182" s="21" t="str">
        <f>IFERROR(AA148/$G182,"")</f>
        <v/>
      </c>
      <c r="AB182" s="21" t="str">
        <f>IFERROR(AB148/$G182,"")</f>
        <v/>
      </c>
      <c r="AC182" s="21" t="str">
        <f>IFERROR(AC148/$G182,"")</f>
        <v/>
      </c>
      <c r="AD182" s="21" t="str">
        <f>IFERROR(AD148/$G182,"")</f>
        <v/>
      </c>
      <c r="AE182" s="21" t="str">
        <f>IFERROR(AE148/$G182,"")</f>
        <v/>
      </c>
      <c r="AF182" s="21" t="str">
        <f>IFERROR(AF148/$G182,"")</f>
        <v/>
      </c>
      <c r="AG182" s="21" t="str">
        <f>IFERROR(AG148/$G182,"")</f>
        <v/>
      </c>
      <c r="AH182" s="21" t="str">
        <f>IFERROR(AH148/$G182,"")</f>
        <v/>
      </c>
      <c r="AI182" s="21" t="str">
        <f>IFERROR(AI148/$G182,"")</f>
        <v/>
      </c>
      <c r="AJ182" s="21" t="str">
        <f>IFERROR(AJ148/$G182,"")</f>
        <v/>
      </c>
      <c r="AK182" s="21" t="str">
        <f>IFERROR(AK148/$G182,"")</f>
        <v/>
      </c>
      <c r="AL182" s="21" t="str">
        <f>IFERROR(AL148/$G182,"")</f>
        <v/>
      </c>
      <c r="AM182" s="21" t="str">
        <f>IFERROR(AM148/$G182,"")</f>
        <v/>
      </c>
      <c r="AN182" s="21" t="str">
        <f>IFERROR(AN148/$G182,"")</f>
        <v/>
      </c>
      <c r="AO182" s="21" t="str">
        <f>IFERROR(AO148/$G182,"")</f>
        <v/>
      </c>
      <c r="AP182" s="21" t="str">
        <f>IFERROR(AP148/$G182,"")</f>
        <v/>
      </c>
      <c r="AQ182" s="21" t="str">
        <f>IFERROR(AQ148/$G182,"")</f>
        <v/>
      </c>
      <c r="AR182" s="21" t="str">
        <f>IFERROR(AR148/$G182,"")</f>
        <v/>
      </c>
      <c r="AS182" s="21" t="str">
        <f>IFERROR(AS148/$G182,"")</f>
        <v/>
      </c>
      <c r="AT182" s="21" t="str">
        <f>IFERROR(AT148/$G182,"")</f>
        <v/>
      </c>
      <c r="AU182" s="21" t="str">
        <f>IFERROR(AU148/$G182,"")</f>
        <v/>
      </c>
      <c r="AV182" s="21" t="str">
        <f>IFERROR(AV148/$G182,"")</f>
        <v/>
      </c>
      <c r="AW182" s="21" t="str">
        <f>IFERROR(AW148/$G182,"")</f>
        <v/>
      </c>
      <c r="AX182" s="21" t="str">
        <f>IFERROR(AX148/$G182,"")</f>
        <v/>
      </c>
      <c r="AY182" s="21" t="str">
        <f>IFERROR(AY148/$G182,"")</f>
        <v/>
      </c>
      <c r="AZ182" s="21" t="str">
        <f>IFERROR(AZ148/$G182,"")</f>
        <v/>
      </c>
      <c r="BA182" s="21" t="str">
        <f>IFERROR(BA148/$G182,"")</f>
        <v/>
      </c>
      <c r="BB182" s="21" t="str">
        <f>IFERROR(BB148/$G182,"")</f>
        <v/>
      </c>
      <c r="BC182" s="21" t="str">
        <f>IFERROR(BC148/$G182,"")</f>
        <v/>
      </c>
      <c r="BD182" s="21" t="str">
        <f>IFERROR(BD148/$G182,"")</f>
        <v/>
      </c>
      <c r="BE182" s="21" t="str">
        <f>IFERROR(BE148/$G182,"")</f>
        <v/>
      </c>
      <c r="BF182" s="21" t="str">
        <f>IFERROR(BF148/$G182,"")</f>
        <v/>
      </c>
      <c r="BG182" s="21" t="str">
        <f>IFERROR(BG148/$G182,"")</f>
        <v/>
      </c>
      <c r="BH182" s="21" t="str">
        <f>IFERROR(BH148/$G182,"")</f>
        <v/>
      </c>
      <c r="BI182" s="21">
        <f>IFERROR(BI148/$G182,"")</f>
        <v>7.6632302405498287E-2</v>
      </c>
      <c r="BJ182" s="21">
        <f>IFERROR(BJ148/$G182,"")</f>
        <v>7.2164948453608243E-3</v>
      </c>
      <c r="BK182" s="21">
        <f>IFERROR(BK148/$G182,"")</f>
        <v>0.25017182130584192</v>
      </c>
      <c r="BL182" s="21">
        <f>IFERROR(BL148/$G182,"")</f>
        <v>9.2783505154639175E-3</v>
      </c>
      <c r="BM182" s="21">
        <f>IFERROR(BM148/$G182,"")</f>
        <v>1.7525773195876289E-2</v>
      </c>
      <c r="BN182" s="21">
        <f>IFERROR(BN148/$G182,"")</f>
        <v>0.1374570446735395</v>
      </c>
      <c r="BO182" s="21" t="str">
        <f>IFERROR(BO148/$G182,"")</f>
        <v/>
      </c>
      <c r="BP182" s="21" t="str">
        <f>IFERROR(BP148/$G182,"")</f>
        <v/>
      </c>
      <c r="BQ182" s="21" t="str">
        <f>IFERROR(BQ148/$G182,"")</f>
        <v/>
      </c>
      <c r="BR182" s="21" t="str">
        <f>IFERROR(BR148/$G182,"")</f>
        <v/>
      </c>
      <c r="BS182" s="21" t="str">
        <f>IFERROR(BS148/$G182,"")</f>
        <v/>
      </c>
      <c r="BT182" s="21" t="str">
        <f>IFERROR(BT148/$G182,"")</f>
        <v/>
      </c>
      <c r="BU182" s="21" t="str">
        <f>IFERROR(BU148/$G182,"")</f>
        <v/>
      </c>
      <c r="BV182" s="21" t="str">
        <f>IFERROR(BV148/$G182,"")</f>
        <v/>
      </c>
      <c r="BW182" s="21" t="str">
        <f>IFERROR(BW148/$G182,"")</f>
        <v/>
      </c>
      <c r="BX182" s="21" t="str">
        <f>IFERROR(BX148/$G182,"")</f>
        <v/>
      </c>
      <c r="BY182" s="21" t="str">
        <f>IFERROR(BY148/$G182,"")</f>
        <v/>
      </c>
      <c r="BZ182" s="21" t="str">
        <f>IFERROR(BZ148/$G182,"")</f>
        <v/>
      </c>
      <c r="CA182" s="21" t="str">
        <f>IFERROR(CA148/$G182,"")</f>
        <v/>
      </c>
      <c r="CB182" s="21" t="str">
        <f>IFERROR(CB148/$G182,"")</f>
        <v/>
      </c>
      <c r="CC182" s="21" t="str">
        <f>IFERROR(CC148/$G182,"")</f>
        <v/>
      </c>
      <c r="CD182" s="21" t="str">
        <f>IFERROR(CD148/$G182,"")</f>
        <v/>
      </c>
      <c r="CE182" s="21" t="str">
        <f>IFERROR(CE148/$G182,"")</f>
        <v/>
      </c>
      <c r="CF182" s="21" t="str">
        <f>IFERROR(CF148/$G182,"")</f>
        <v/>
      </c>
      <c r="CG182" s="21" t="str">
        <f>IFERROR(CG148/$G182,"")</f>
        <v/>
      </c>
      <c r="CH182" s="21" t="str">
        <f>IFERROR(CH148/$G182,"")</f>
        <v/>
      </c>
      <c r="CI182" s="21" t="str">
        <f>IFERROR(CI148/$G182,"")</f>
        <v/>
      </c>
      <c r="CJ182" s="21" t="str">
        <f>IFERROR(CJ148/$G182,"")</f>
        <v/>
      </c>
      <c r="CK182" s="21">
        <f>IFERROR(CK148/$G182,"")</f>
        <v>4.2611683848797252E-2</v>
      </c>
      <c r="CL182" s="21">
        <f>IFERROR(CL148/$G182,"")</f>
        <v>1.6494845360824739E-2</v>
      </c>
      <c r="CM182" s="21" t="str">
        <f>IFERROR(CM148/$G182,"")</f>
        <v/>
      </c>
      <c r="CN182" s="21" t="str">
        <f>IFERROR(CN148/$G182,"")</f>
        <v/>
      </c>
      <c r="CO182" s="21" t="str">
        <f>IFERROR(CO148/$G182,"")</f>
        <v/>
      </c>
      <c r="CP182" s="21" t="str">
        <f>IFERROR(CP148/$G182,"")</f>
        <v/>
      </c>
      <c r="CQ182" s="21" t="str">
        <f>IFERROR(CQ148/$G182,"")</f>
        <v/>
      </c>
      <c r="CR182" s="21" t="str">
        <f>IFERROR(CR148/$G182,"")</f>
        <v/>
      </c>
      <c r="CS182" s="21" t="str">
        <f>IFERROR(CS148/$G182,"")</f>
        <v/>
      </c>
      <c r="CT182" s="21" t="str">
        <f>IFERROR(CT148/$G182,"")</f>
        <v/>
      </c>
      <c r="CU182" s="21" t="str">
        <f>IFERROR(CU148/$G182,"")</f>
        <v/>
      </c>
      <c r="CV182" s="21" t="str">
        <f>IFERROR(CV148/$G182,"")</f>
        <v/>
      </c>
      <c r="CW182" s="21" t="str">
        <f>IFERROR(CW148/$G182,"")</f>
        <v/>
      </c>
      <c r="CX182" s="21" t="str">
        <f>IFERROR(CX148/$G182,"")</f>
        <v/>
      </c>
      <c r="CY182" s="22">
        <f t="shared" si="48"/>
        <v>1</v>
      </c>
      <c r="CZ182" s="19"/>
      <c r="DA182" s="20"/>
      <c r="DB182" s="8"/>
      <c r="DC182" s="45"/>
      <c r="DD182" s="44"/>
      <c r="DE182" s="44"/>
    </row>
    <row r="183" spans="1:109" ht="45" outlineLevel="1" x14ac:dyDescent="0.25">
      <c r="A183" s="3" t="str">
        <f>A20</f>
        <v>J9b</v>
      </c>
      <c r="B183" s="3" t="str">
        <f>B20</f>
        <v>EPP13</v>
      </c>
      <c r="C183" s="66" t="str">
        <f>C20</f>
        <v>Highways</v>
      </c>
      <c r="D183" s="3" t="str">
        <f>D20</f>
        <v>Junction 9b – B1393 High Street / St. John’s Road Roundabout, Epping</v>
      </c>
      <c r="E183" s="3" t="str">
        <f>E20</f>
        <v>Roundabout junction</v>
      </c>
      <c r="F183" s="3" t="str">
        <f>F20</f>
        <v>May not be implementable due to need for third party  land and effects on veteran / significant trees.</v>
      </c>
      <c r="G183" s="43">
        <f>G20</f>
        <v>1000000</v>
      </c>
      <c r="H183" s="21" t="str">
        <f>IFERROR(H149/$G183,"")</f>
        <v/>
      </c>
      <c r="I183" s="21" t="str">
        <f>IFERROR(I149/$G183,"")</f>
        <v/>
      </c>
      <c r="J183" s="21" t="str">
        <f>IFERROR(J149/$G183,"")</f>
        <v/>
      </c>
      <c r="K183" s="21">
        <f>IFERROR(K149/$G183,"")</f>
        <v>0.15463917525773196</v>
      </c>
      <c r="L183" s="21">
        <f>IFERROR(L149/$G183,"")</f>
        <v>0.1718213058419244</v>
      </c>
      <c r="M183" s="21">
        <f>IFERROR(M149/$G183,"")</f>
        <v>3.0584192439862542E-2</v>
      </c>
      <c r="N183" s="21">
        <f>IFERROR(N149/$G183,"")</f>
        <v>1.1683848797250857E-2</v>
      </c>
      <c r="O183" s="21">
        <f>IFERROR(O149/$G183,"")</f>
        <v>1.4776632302405496E-2</v>
      </c>
      <c r="P183" s="21">
        <f>IFERROR(P149/$G183,"")</f>
        <v>1.6151202749140892E-2</v>
      </c>
      <c r="Q183" s="21">
        <f>IFERROR(Q149/$G183,"")</f>
        <v>1.0652920962199313E-2</v>
      </c>
      <c r="R183" s="21">
        <f>IFERROR(R149/$G183,"")</f>
        <v>1.5120274914089347E-2</v>
      </c>
      <c r="S183" s="21">
        <f>IFERROR(S149/$G183,"")</f>
        <v>1.7182130584192438E-2</v>
      </c>
      <c r="T183" s="21" t="str">
        <f>IFERROR(T149/$G183,"")</f>
        <v/>
      </c>
      <c r="U183" s="21" t="str">
        <f>IFERROR(U149/$G183,"")</f>
        <v/>
      </c>
      <c r="V183" s="21" t="str">
        <f>IFERROR(V149/$G183,"")</f>
        <v/>
      </c>
      <c r="W183" s="21" t="str">
        <f>IFERROR(W149/$G183,"")</f>
        <v/>
      </c>
      <c r="X183" s="21" t="str">
        <f>IFERROR(X149/$G183,"")</f>
        <v/>
      </c>
      <c r="Y183" s="21" t="str">
        <f>IFERROR(Y149/$G183,"")</f>
        <v/>
      </c>
      <c r="Z183" s="21" t="str">
        <f>IFERROR(Z149/$G183,"")</f>
        <v/>
      </c>
      <c r="AA183" s="21" t="str">
        <f>IFERROR(AA149/$G183,"")</f>
        <v/>
      </c>
      <c r="AB183" s="21" t="str">
        <f>IFERROR(AB149/$G183,"")</f>
        <v/>
      </c>
      <c r="AC183" s="21" t="str">
        <f>IFERROR(AC149/$G183,"")</f>
        <v/>
      </c>
      <c r="AD183" s="21" t="str">
        <f>IFERROR(AD149/$G183,"")</f>
        <v/>
      </c>
      <c r="AE183" s="21" t="str">
        <f>IFERROR(AE149/$G183,"")</f>
        <v/>
      </c>
      <c r="AF183" s="21" t="str">
        <f>IFERROR(AF149/$G183,"")</f>
        <v/>
      </c>
      <c r="AG183" s="21" t="str">
        <f>IFERROR(AG149/$G183,"")</f>
        <v/>
      </c>
      <c r="AH183" s="21" t="str">
        <f>IFERROR(AH149/$G183,"")</f>
        <v/>
      </c>
      <c r="AI183" s="21" t="str">
        <f>IFERROR(AI149/$G183,"")</f>
        <v/>
      </c>
      <c r="AJ183" s="21" t="str">
        <f>IFERROR(AJ149/$G183,"")</f>
        <v/>
      </c>
      <c r="AK183" s="21" t="str">
        <f>IFERROR(AK149/$G183,"")</f>
        <v/>
      </c>
      <c r="AL183" s="21" t="str">
        <f>IFERROR(AL149/$G183,"")</f>
        <v/>
      </c>
      <c r="AM183" s="21" t="str">
        <f>IFERROR(AM149/$G183,"")</f>
        <v/>
      </c>
      <c r="AN183" s="21" t="str">
        <f>IFERROR(AN149/$G183,"")</f>
        <v/>
      </c>
      <c r="AO183" s="21" t="str">
        <f>IFERROR(AO149/$G183,"")</f>
        <v/>
      </c>
      <c r="AP183" s="21" t="str">
        <f>IFERROR(AP149/$G183,"")</f>
        <v/>
      </c>
      <c r="AQ183" s="21" t="str">
        <f>IFERROR(AQ149/$G183,"")</f>
        <v/>
      </c>
      <c r="AR183" s="21" t="str">
        <f>IFERROR(AR149/$G183,"")</f>
        <v/>
      </c>
      <c r="AS183" s="21" t="str">
        <f>IFERROR(AS149/$G183,"")</f>
        <v/>
      </c>
      <c r="AT183" s="21" t="str">
        <f>IFERROR(AT149/$G183,"")</f>
        <v/>
      </c>
      <c r="AU183" s="21" t="str">
        <f>IFERROR(AU149/$G183,"")</f>
        <v/>
      </c>
      <c r="AV183" s="21" t="str">
        <f>IFERROR(AV149/$G183,"")</f>
        <v/>
      </c>
      <c r="AW183" s="21" t="str">
        <f>IFERROR(AW149/$G183,"")</f>
        <v/>
      </c>
      <c r="AX183" s="21" t="str">
        <f>IFERROR(AX149/$G183,"")</f>
        <v/>
      </c>
      <c r="AY183" s="21" t="str">
        <f>IFERROR(AY149/$G183,"")</f>
        <v/>
      </c>
      <c r="AZ183" s="21" t="str">
        <f>IFERROR(AZ149/$G183,"")</f>
        <v/>
      </c>
      <c r="BA183" s="21" t="str">
        <f>IFERROR(BA149/$G183,"")</f>
        <v/>
      </c>
      <c r="BB183" s="21" t="str">
        <f>IFERROR(BB149/$G183,"")</f>
        <v/>
      </c>
      <c r="BC183" s="21" t="str">
        <f>IFERROR(BC149/$G183,"")</f>
        <v/>
      </c>
      <c r="BD183" s="21" t="str">
        <f>IFERROR(BD149/$G183,"")</f>
        <v/>
      </c>
      <c r="BE183" s="21" t="str">
        <f>IFERROR(BE149/$G183,"")</f>
        <v/>
      </c>
      <c r="BF183" s="21" t="str">
        <f>IFERROR(BF149/$G183,"")</f>
        <v/>
      </c>
      <c r="BG183" s="21" t="str">
        <f>IFERROR(BG149/$G183,"")</f>
        <v/>
      </c>
      <c r="BH183" s="21" t="str">
        <f>IFERROR(BH149/$G183,"")</f>
        <v/>
      </c>
      <c r="BI183" s="21">
        <f>IFERROR(BI149/$G183,"")</f>
        <v>7.6632302405498287E-2</v>
      </c>
      <c r="BJ183" s="21">
        <f>IFERROR(BJ149/$G183,"")</f>
        <v>7.2164948453608243E-3</v>
      </c>
      <c r="BK183" s="21">
        <f>IFERROR(BK149/$G183,"")</f>
        <v>0.25017182130584192</v>
      </c>
      <c r="BL183" s="21">
        <f>IFERROR(BL149/$G183,"")</f>
        <v>9.2783505154639175E-3</v>
      </c>
      <c r="BM183" s="21">
        <f>IFERROR(BM149/$G183,"")</f>
        <v>1.7525773195876289E-2</v>
      </c>
      <c r="BN183" s="21">
        <f>IFERROR(BN149/$G183,"")</f>
        <v>0.1374570446735395</v>
      </c>
      <c r="BO183" s="21" t="str">
        <f>IFERROR(BO149/$G183,"")</f>
        <v/>
      </c>
      <c r="BP183" s="21" t="str">
        <f>IFERROR(BP149/$G183,"")</f>
        <v/>
      </c>
      <c r="BQ183" s="21" t="str">
        <f>IFERROR(BQ149/$G183,"")</f>
        <v/>
      </c>
      <c r="BR183" s="21" t="str">
        <f>IFERROR(BR149/$G183,"")</f>
        <v/>
      </c>
      <c r="BS183" s="21" t="str">
        <f>IFERROR(BS149/$G183,"")</f>
        <v/>
      </c>
      <c r="BT183" s="21" t="str">
        <f>IFERROR(BT149/$G183,"")</f>
        <v/>
      </c>
      <c r="BU183" s="21" t="str">
        <f>IFERROR(BU149/$G183,"")</f>
        <v/>
      </c>
      <c r="BV183" s="21" t="str">
        <f>IFERROR(BV149/$G183,"")</f>
        <v/>
      </c>
      <c r="BW183" s="21" t="str">
        <f>IFERROR(BW149/$G183,"")</f>
        <v/>
      </c>
      <c r="BX183" s="21" t="str">
        <f>IFERROR(BX149/$G183,"")</f>
        <v/>
      </c>
      <c r="BY183" s="21" t="str">
        <f>IFERROR(BY149/$G183,"")</f>
        <v/>
      </c>
      <c r="BZ183" s="21" t="str">
        <f>IFERROR(BZ149/$G183,"")</f>
        <v/>
      </c>
      <c r="CA183" s="21" t="str">
        <f>IFERROR(CA149/$G183,"")</f>
        <v/>
      </c>
      <c r="CB183" s="21" t="str">
        <f>IFERROR(CB149/$G183,"")</f>
        <v/>
      </c>
      <c r="CC183" s="21" t="str">
        <f>IFERROR(CC149/$G183,"")</f>
        <v/>
      </c>
      <c r="CD183" s="21" t="str">
        <f>IFERROR(CD149/$G183,"")</f>
        <v/>
      </c>
      <c r="CE183" s="21" t="str">
        <f>IFERROR(CE149/$G183,"")</f>
        <v/>
      </c>
      <c r="CF183" s="21" t="str">
        <f>IFERROR(CF149/$G183,"")</f>
        <v/>
      </c>
      <c r="CG183" s="21" t="str">
        <f>IFERROR(CG149/$G183,"")</f>
        <v/>
      </c>
      <c r="CH183" s="21" t="str">
        <f>IFERROR(CH149/$G183,"")</f>
        <v/>
      </c>
      <c r="CI183" s="21" t="str">
        <f>IFERROR(CI149/$G183,"")</f>
        <v/>
      </c>
      <c r="CJ183" s="21" t="str">
        <f>IFERROR(CJ149/$G183,"")</f>
        <v/>
      </c>
      <c r="CK183" s="21">
        <f>IFERROR(CK149/$G183,"")</f>
        <v>4.2611683848797252E-2</v>
      </c>
      <c r="CL183" s="21">
        <f>IFERROR(CL149/$G183,"")</f>
        <v>1.6494845360824739E-2</v>
      </c>
      <c r="CM183" s="21" t="str">
        <f>IFERROR(CM149/$G183,"")</f>
        <v/>
      </c>
      <c r="CN183" s="21" t="str">
        <f>IFERROR(CN149/$G183,"")</f>
        <v/>
      </c>
      <c r="CO183" s="21" t="str">
        <f>IFERROR(CO149/$G183,"")</f>
        <v/>
      </c>
      <c r="CP183" s="21" t="str">
        <f>IFERROR(CP149/$G183,"")</f>
        <v/>
      </c>
      <c r="CQ183" s="21" t="str">
        <f>IFERROR(CQ149/$G183,"")</f>
        <v/>
      </c>
      <c r="CR183" s="21" t="str">
        <f>IFERROR(CR149/$G183,"")</f>
        <v/>
      </c>
      <c r="CS183" s="21" t="str">
        <f>IFERROR(CS149/$G183,"")</f>
        <v/>
      </c>
      <c r="CT183" s="21" t="str">
        <f>IFERROR(CT149/$G183,"")</f>
        <v/>
      </c>
      <c r="CU183" s="21" t="str">
        <f>IFERROR(CU149/$G183,"")</f>
        <v/>
      </c>
      <c r="CV183" s="21" t="str">
        <f>IFERROR(CV149/$G183,"")</f>
        <v/>
      </c>
      <c r="CW183" s="21" t="str">
        <f>IFERROR(CW149/$G183,"")</f>
        <v/>
      </c>
      <c r="CX183" s="21" t="str">
        <f>IFERROR(CX149/$G183,"")</f>
        <v/>
      </c>
      <c r="CY183" s="22">
        <f t="shared" si="48"/>
        <v>1</v>
      </c>
      <c r="CZ183" s="19"/>
      <c r="DA183" s="20"/>
      <c r="DB183" s="8"/>
      <c r="DC183" s="45"/>
      <c r="DD183" s="44"/>
      <c r="DE183" s="44"/>
    </row>
    <row r="184" spans="1:109" ht="30" outlineLevel="1" x14ac:dyDescent="0.25">
      <c r="A184" s="3" t="str">
        <f>A21</f>
        <v>J10</v>
      </c>
      <c r="B184" s="3" t="str">
        <f>B21</f>
        <v>EPP14</v>
      </c>
      <c r="C184" s="66" t="str">
        <f>C21</f>
        <v>Highways</v>
      </c>
      <c r="D184" s="3" t="str">
        <f>D21</f>
        <v>Junction 10 – B1393 Epping Road / Theydon Road Signalised Junction, Epping</v>
      </c>
      <c r="E184" s="3" t="str">
        <f>E21</f>
        <v>Signalised Junction</v>
      </c>
      <c r="F184" s="3" t="str">
        <f>F21</f>
        <v>Apportioned to South Epping Masterplan only.</v>
      </c>
      <c r="G184" s="43">
        <f>G21</f>
        <v>1000000</v>
      </c>
      <c r="H184" s="21" t="str">
        <f>IFERROR(H150/$G184,"")</f>
        <v/>
      </c>
      <c r="I184" s="21" t="str">
        <f>IFERROR(I150/$G184,"")</f>
        <v/>
      </c>
      <c r="J184" s="21" t="str">
        <f>IFERROR(J150/$G184,"")</f>
        <v/>
      </c>
      <c r="K184" s="21">
        <f>IFERROR(K150/$G184,"")</f>
        <v>0.47368421052631571</v>
      </c>
      <c r="L184" s="21">
        <f>IFERROR(L150/$G184,"")</f>
        <v>0.52631578947368418</v>
      </c>
      <c r="M184" s="21" t="str">
        <f>IFERROR(M150/$G184,"")</f>
        <v/>
      </c>
      <c r="N184" s="21" t="str">
        <f>IFERROR(N150/$G184,"")</f>
        <v/>
      </c>
      <c r="O184" s="21" t="str">
        <f>IFERROR(O150/$G184,"")</f>
        <v/>
      </c>
      <c r="P184" s="21" t="str">
        <f>IFERROR(P150/$G184,"")</f>
        <v/>
      </c>
      <c r="Q184" s="21" t="str">
        <f>IFERROR(Q150/$G184,"")</f>
        <v/>
      </c>
      <c r="R184" s="21" t="str">
        <f>IFERROR(R150/$G184,"")</f>
        <v/>
      </c>
      <c r="S184" s="21" t="str">
        <f>IFERROR(S150/$G184,"")</f>
        <v/>
      </c>
      <c r="T184" s="21" t="str">
        <f>IFERROR(T150/$G184,"")</f>
        <v/>
      </c>
      <c r="U184" s="21" t="str">
        <f>IFERROR(U150/$G184,"")</f>
        <v/>
      </c>
      <c r="V184" s="21" t="str">
        <f>IFERROR(V150/$G184,"")</f>
        <v/>
      </c>
      <c r="W184" s="21" t="str">
        <f>IFERROR(W150/$G184,"")</f>
        <v/>
      </c>
      <c r="X184" s="21" t="str">
        <f>IFERROR(X150/$G184,"")</f>
        <v/>
      </c>
      <c r="Y184" s="21" t="str">
        <f>IFERROR(Y150/$G184,"")</f>
        <v/>
      </c>
      <c r="Z184" s="21" t="str">
        <f>IFERROR(Z150/$G184,"")</f>
        <v/>
      </c>
      <c r="AA184" s="21" t="str">
        <f>IFERROR(AA150/$G184,"")</f>
        <v/>
      </c>
      <c r="AB184" s="21" t="str">
        <f>IFERROR(AB150/$G184,"")</f>
        <v/>
      </c>
      <c r="AC184" s="21" t="str">
        <f>IFERROR(AC150/$G184,"")</f>
        <v/>
      </c>
      <c r="AD184" s="21" t="str">
        <f>IFERROR(AD150/$G184,"")</f>
        <v/>
      </c>
      <c r="AE184" s="21" t="str">
        <f>IFERROR(AE150/$G184,"")</f>
        <v/>
      </c>
      <c r="AF184" s="21" t="str">
        <f>IFERROR(AF150/$G184,"")</f>
        <v/>
      </c>
      <c r="AG184" s="21" t="str">
        <f>IFERROR(AG150/$G184,"")</f>
        <v/>
      </c>
      <c r="AH184" s="21" t="str">
        <f>IFERROR(AH150/$G184,"")</f>
        <v/>
      </c>
      <c r="AI184" s="21" t="str">
        <f>IFERROR(AI150/$G184,"")</f>
        <v/>
      </c>
      <c r="AJ184" s="21" t="str">
        <f>IFERROR(AJ150/$G184,"")</f>
        <v/>
      </c>
      <c r="AK184" s="21" t="str">
        <f>IFERROR(AK150/$G184,"")</f>
        <v/>
      </c>
      <c r="AL184" s="21" t="str">
        <f>IFERROR(AL150/$G184,"")</f>
        <v/>
      </c>
      <c r="AM184" s="21" t="str">
        <f>IFERROR(AM150/$G184,"")</f>
        <v/>
      </c>
      <c r="AN184" s="21" t="str">
        <f>IFERROR(AN150/$G184,"")</f>
        <v/>
      </c>
      <c r="AO184" s="21" t="str">
        <f>IFERROR(AO150/$G184,"")</f>
        <v/>
      </c>
      <c r="AP184" s="21" t="str">
        <f>IFERROR(AP150/$G184,"")</f>
        <v/>
      </c>
      <c r="AQ184" s="21" t="str">
        <f>IFERROR(AQ150/$G184,"")</f>
        <v/>
      </c>
      <c r="AR184" s="21" t="str">
        <f>IFERROR(AR150/$G184,"")</f>
        <v/>
      </c>
      <c r="AS184" s="21" t="str">
        <f>IFERROR(AS150/$G184,"")</f>
        <v/>
      </c>
      <c r="AT184" s="21" t="str">
        <f>IFERROR(AT150/$G184,"")</f>
        <v/>
      </c>
      <c r="AU184" s="21" t="str">
        <f>IFERROR(AU150/$G184,"")</f>
        <v/>
      </c>
      <c r="AV184" s="21" t="str">
        <f>IFERROR(AV150/$G184,"")</f>
        <v/>
      </c>
      <c r="AW184" s="21" t="str">
        <f>IFERROR(AW150/$G184,"")</f>
        <v/>
      </c>
      <c r="AX184" s="21" t="str">
        <f>IFERROR(AX150/$G184,"")</f>
        <v/>
      </c>
      <c r="AY184" s="21" t="str">
        <f>IFERROR(AY150/$G184,"")</f>
        <v/>
      </c>
      <c r="AZ184" s="21" t="str">
        <f>IFERROR(AZ150/$G184,"")</f>
        <v/>
      </c>
      <c r="BA184" s="21" t="str">
        <f>IFERROR(BA150/$G184,"")</f>
        <v/>
      </c>
      <c r="BB184" s="21" t="str">
        <f>IFERROR(BB150/$G184,"")</f>
        <v/>
      </c>
      <c r="BC184" s="21" t="str">
        <f>IFERROR(BC150/$G184,"")</f>
        <v/>
      </c>
      <c r="BD184" s="21" t="str">
        <f>IFERROR(BD150/$G184,"")</f>
        <v/>
      </c>
      <c r="BE184" s="21" t="str">
        <f>IFERROR(BE150/$G184,"")</f>
        <v/>
      </c>
      <c r="BF184" s="21" t="str">
        <f>IFERROR(BF150/$G184,"")</f>
        <v/>
      </c>
      <c r="BG184" s="21" t="str">
        <f>IFERROR(BG150/$G184,"")</f>
        <v/>
      </c>
      <c r="BH184" s="21" t="str">
        <f>IFERROR(BH150/$G184,"")</f>
        <v/>
      </c>
      <c r="BI184" s="21" t="str">
        <f>IFERROR(BI150/$G184,"")</f>
        <v/>
      </c>
      <c r="BJ184" s="21" t="str">
        <f>IFERROR(BJ150/$G184,"")</f>
        <v/>
      </c>
      <c r="BK184" s="21" t="str">
        <f>IFERROR(BK150/$G184,"")</f>
        <v/>
      </c>
      <c r="BL184" s="21" t="str">
        <f>IFERROR(BL150/$G184,"")</f>
        <v/>
      </c>
      <c r="BM184" s="21" t="str">
        <f>IFERROR(BM150/$G184,"")</f>
        <v/>
      </c>
      <c r="BN184" s="21" t="str">
        <f>IFERROR(BN150/$G184,"")</f>
        <v/>
      </c>
      <c r="BO184" s="21" t="str">
        <f>IFERROR(BO150/$G184,"")</f>
        <v/>
      </c>
      <c r="BP184" s="21" t="str">
        <f>IFERROR(BP150/$G184,"")</f>
        <v/>
      </c>
      <c r="BQ184" s="21" t="str">
        <f>IFERROR(BQ150/$G184,"")</f>
        <v/>
      </c>
      <c r="BR184" s="21" t="str">
        <f>IFERROR(BR150/$G184,"")</f>
        <v/>
      </c>
      <c r="BS184" s="21" t="str">
        <f>IFERROR(BS150/$G184,"")</f>
        <v/>
      </c>
      <c r="BT184" s="21" t="str">
        <f>IFERROR(BT150/$G184,"")</f>
        <v/>
      </c>
      <c r="BU184" s="21" t="str">
        <f>IFERROR(BU150/$G184,"")</f>
        <v/>
      </c>
      <c r="BV184" s="21" t="str">
        <f>IFERROR(BV150/$G184,"")</f>
        <v/>
      </c>
      <c r="BW184" s="21" t="str">
        <f>IFERROR(BW150/$G184,"")</f>
        <v/>
      </c>
      <c r="BX184" s="21" t="str">
        <f>IFERROR(BX150/$G184,"")</f>
        <v/>
      </c>
      <c r="BY184" s="21" t="str">
        <f>IFERROR(BY150/$G184,"")</f>
        <v/>
      </c>
      <c r="BZ184" s="21" t="str">
        <f>IFERROR(BZ150/$G184,"")</f>
        <v/>
      </c>
      <c r="CA184" s="21" t="str">
        <f>IFERROR(CA150/$G184,"")</f>
        <v/>
      </c>
      <c r="CB184" s="21" t="str">
        <f>IFERROR(CB150/$G184,"")</f>
        <v/>
      </c>
      <c r="CC184" s="21" t="str">
        <f>IFERROR(CC150/$G184,"")</f>
        <v/>
      </c>
      <c r="CD184" s="21" t="str">
        <f>IFERROR(CD150/$G184,"")</f>
        <v/>
      </c>
      <c r="CE184" s="21" t="str">
        <f>IFERROR(CE150/$G184,"")</f>
        <v/>
      </c>
      <c r="CF184" s="21" t="str">
        <f>IFERROR(CF150/$G184,"")</f>
        <v/>
      </c>
      <c r="CG184" s="21" t="str">
        <f>IFERROR(CG150/$G184,"")</f>
        <v/>
      </c>
      <c r="CH184" s="21" t="str">
        <f>IFERROR(CH150/$G184,"")</f>
        <v/>
      </c>
      <c r="CI184" s="21" t="str">
        <f>IFERROR(CI150/$G184,"")</f>
        <v/>
      </c>
      <c r="CJ184" s="21" t="str">
        <f>IFERROR(CJ150/$G184,"")</f>
        <v/>
      </c>
      <c r="CK184" s="21" t="str">
        <f>IFERROR(CK150/$G184,"")</f>
        <v/>
      </c>
      <c r="CL184" s="21" t="str">
        <f>IFERROR(CL150/$G184,"")</f>
        <v/>
      </c>
      <c r="CM184" s="21" t="str">
        <f>IFERROR(CM150/$G184,"")</f>
        <v/>
      </c>
      <c r="CN184" s="21" t="str">
        <f>IFERROR(CN150/$G184,"")</f>
        <v/>
      </c>
      <c r="CO184" s="21" t="str">
        <f>IFERROR(CO150/$G184,"")</f>
        <v/>
      </c>
      <c r="CP184" s="21" t="str">
        <f>IFERROR(CP150/$G184,"")</f>
        <v/>
      </c>
      <c r="CQ184" s="21" t="str">
        <f>IFERROR(CQ150/$G184,"")</f>
        <v/>
      </c>
      <c r="CR184" s="21" t="str">
        <f>IFERROR(CR150/$G184,"")</f>
        <v/>
      </c>
      <c r="CS184" s="21" t="str">
        <f>IFERROR(CS150/$G184,"")</f>
        <v/>
      </c>
      <c r="CT184" s="21" t="str">
        <f>IFERROR(CT150/$G184,"")</f>
        <v/>
      </c>
      <c r="CU184" s="21" t="str">
        <f>IFERROR(CU150/$G184,"")</f>
        <v/>
      </c>
      <c r="CV184" s="21" t="str">
        <f>IFERROR(CV150/$G184,"")</f>
        <v/>
      </c>
      <c r="CW184" s="21" t="str">
        <f>IFERROR(CW150/$G184,"")</f>
        <v/>
      </c>
      <c r="CX184" s="21" t="str">
        <f>IFERROR(CX150/$G184,"")</f>
        <v/>
      </c>
      <c r="CY184" s="22">
        <f t="shared" si="48"/>
        <v>0.99999999999999989</v>
      </c>
      <c r="CZ184" s="19"/>
      <c r="DA184" s="20"/>
      <c r="DB184" s="8"/>
      <c r="DC184" s="45"/>
      <c r="DD184" s="44"/>
      <c r="DE184" s="44"/>
    </row>
    <row r="185" spans="1:109" ht="30" outlineLevel="1" x14ac:dyDescent="0.25">
      <c r="A185" s="3" t="str">
        <f>A22</f>
        <v>J11</v>
      </c>
      <c r="B185" s="3" t="str">
        <f>B22</f>
        <v>EPP15</v>
      </c>
      <c r="C185" s="66" t="str">
        <f>C22</f>
        <v>Highways</v>
      </c>
      <c r="D185" s="3" t="str">
        <f>D22</f>
        <v>Junction 11 – B1393 High Road / Bury Lane Roundabout, Epping</v>
      </c>
      <c r="E185" s="3" t="str">
        <f>E22</f>
        <v>Roundabout junction</v>
      </c>
      <c r="F185" s="3">
        <f>F22</f>
        <v>0</v>
      </c>
      <c r="G185" s="43">
        <f>G22</f>
        <v>1000000</v>
      </c>
      <c r="H185" s="21" t="str">
        <f>IFERROR(H151/$G185,"")</f>
        <v/>
      </c>
      <c r="I185" s="21" t="str">
        <f>IFERROR(I151/$G185,"")</f>
        <v/>
      </c>
      <c r="J185" s="21" t="str">
        <f>IFERROR(J151/$G185,"")</f>
        <v/>
      </c>
      <c r="K185" s="21">
        <f>IFERROR(K151/$G185,"")</f>
        <v>0.15463917525773196</v>
      </c>
      <c r="L185" s="21">
        <f>IFERROR(L151/$G185,"")</f>
        <v>0.1718213058419244</v>
      </c>
      <c r="M185" s="21">
        <f>IFERROR(M151/$G185,"")</f>
        <v>3.0584192439862542E-2</v>
      </c>
      <c r="N185" s="21">
        <f>IFERROR(N151/$G185,"")</f>
        <v>1.1683848797250857E-2</v>
      </c>
      <c r="O185" s="21">
        <f>IFERROR(O151/$G185,"")</f>
        <v>1.4776632302405496E-2</v>
      </c>
      <c r="P185" s="21">
        <f>IFERROR(P151/$G185,"")</f>
        <v>1.6151202749140892E-2</v>
      </c>
      <c r="Q185" s="21">
        <f>IFERROR(Q151/$G185,"")</f>
        <v>1.0652920962199313E-2</v>
      </c>
      <c r="R185" s="21">
        <f>IFERROR(R151/$G185,"")</f>
        <v>1.5120274914089347E-2</v>
      </c>
      <c r="S185" s="21">
        <f>IFERROR(S151/$G185,"")</f>
        <v>1.7182130584192438E-2</v>
      </c>
      <c r="T185" s="21" t="str">
        <f>IFERROR(T151/$G185,"")</f>
        <v/>
      </c>
      <c r="U185" s="21" t="str">
        <f>IFERROR(U151/$G185,"")</f>
        <v/>
      </c>
      <c r="V185" s="21" t="str">
        <f>IFERROR(V151/$G185,"")</f>
        <v/>
      </c>
      <c r="W185" s="21" t="str">
        <f>IFERROR(W151/$G185,"")</f>
        <v/>
      </c>
      <c r="X185" s="21" t="str">
        <f>IFERROR(X151/$G185,"")</f>
        <v/>
      </c>
      <c r="Y185" s="21" t="str">
        <f>IFERROR(Y151/$G185,"")</f>
        <v/>
      </c>
      <c r="Z185" s="21" t="str">
        <f>IFERROR(Z151/$G185,"")</f>
        <v/>
      </c>
      <c r="AA185" s="21" t="str">
        <f>IFERROR(AA151/$G185,"")</f>
        <v/>
      </c>
      <c r="AB185" s="21" t="str">
        <f>IFERROR(AB151/$G185,"")</f>
        <v/>
      </c>
      <c r="AC185" s="21" t="str">
        <f>IFERROR(AC151/$G185,"")</f>
        <v/>
      </c>
      <c r="AD185" s="21" t="str">
        <f>IFERROR(AD151/$G185,"")</f>
        <v/>
      </c>
      <c r="AE185" s="21" t="str">
        <f>IFERROR(AE151/$G185,"")</f>
        <v/>
      </c>
      <c r="AF185" s="21" t="str">
        <f>IFERROR(AF151/$G185,"")</f>
        <v/>
      </c>
      <c r="AG185" s="21" t="str">
        <f>IFERROR(AG151/$G185,"")</f>
        <v/>
      </c>
      <c r="AH185" s="21" t="str">
        <f>IFERROR(AH151/$G185,"")</f>
        <v/>
      </c>
      <c r="AI185" s="21" t="str">
        <f>IFERROR(AI151/$G185,"")</f>
        <v/>
      </c>
      <c r="AJ185" s="21" t="str">
        <f>IFERROR(AJ151/$G185,"")</f>
        <v/>
      </c>
      <c r="AK185" s="21" t="str">
        <f>IFERROR(AK151/$G185,"")</f>
        <v/>
      </c>
      <c r="AL185" s="21" t="str">
        <f>IFERROR(AL151/$G185,"")</f>
        <v/>
      </c>
      <c r="AM185" s="21" t="str">
        <f>IFERROR(AM151/$G185,"")</f>
        <v/>
      </c>
      <c r="AN185" s="21" t="str">
        <f>IFERROR(AN151/$G185,"")</f>
        <v/>
      </c>
      <c r="AO185" s="21" t="str">
        <f>IFERROR(AO151/$G185,"")</f>
        <v/>
      </c>
      <c r="AP185" s="21" t="str">
        <f>IFERROR(AP151/$G185,"")</f>
        <v/>
      </c>
      <c r="AQ185" s="21" t="str">
        <f>IFERROR(AQ151/$G185,"")</f>
        <v/>
      </c>
      <c r="AR185" s="21" t="str">
        <f>IFERROR(AR151/$G185,"")</f>
        <v/>
      </c>
      <c r="AS185" s="21" t="str">
        <f>IFERROR(AS151/$G185,"")</f>
        <v/>
      </c>
      <c r="AT185" s="21" t="str">
        <f>IFERROR(AT151/$G185,"")</f>
        <v/>
      </c>
      <c r="AU185" s="21" t="str">
        <f>IFERROR(AU151/$G185,"")</f>
        <v/>
      </c>
      <c r="AV185" s="21" t="str">
        <f>IFERROR(AV151/$G185,"")</f>
        <v/>
      </c>
      <c r="AW185" s="21" t="str">
        <f>IFERROR(AW151/$G185,"")</f>
        <v/>
      </c>
      <c r="AX185" s="21" t="str">
        <f>IFERROR(AX151/$G185,"")</f>
        <v/>
      </c>
      <c r="AY185" s="21" t="str">
        <f>IFERROR(AY151/$G185,"")</f>
        <v/>
      </c>
      <c r="AZ185" s="21" t="str">
        <f>IFERROR(AZ151/$G185,"")</f>
        <v/>
      </c>
      <c r="BA185" s="21" t="str">
        <f>IFERROR(BA151/$G185,"")</f>
        <v/>
      </c>
      <c r="BB185" s="21" t="str">
        <f>IFERROR(BB151/$G185,"")</f>
        <v/>
      </c>
      <c r="BC185" s="21" t="str">
        <f>IFERROR(BC151/$G185,"")</f>
        <v/>
      </c>
      <c r="BD185" s="21" t="str">
        <f>IFERROR(BD151/$G185,"")</f>
        <v/>
      </c>
      <c r="BE185" s="21" t="str">
        <f>IFERROR(BE151/$G185,"")</f>
        <v/>
      </c>
      <c r="BF185" s="21" t="str">
        <f>IFERROR(BF151/$G185,"")</f>
        <v/>
      </c>
      <c r="BG185" s="21" t="str">
        <f>IFERROR(BG151/$G185,"")</f>
        <v/>
      </c>
      <c r="BH185" s="21" t="str">
        <f>IFERROR(BH151/$G185,"")</f>
        <v/>
      </c>
      <c r="BI185" s="21">
        <f>IFERROR(BI151/$G185,"")</f>
        <v>7.6632302405498287E-2</v>
      </c>
      <c r="BJ185" s="21">
        <f>IFERROR(BJ151/$G185,"")</f>
        <v>7.2164948453608243E-3</v>
      </c>
      <c r="BK185" s="21">
        <f>IFERROR(BK151/$G185,"")</f>
        <v>0.25017182130584192</v>
      </c>
      <c r="BL185" s="21">
        <f>IFERROR(BL151/$G185,"")</f>
        <v>9.2783505154639175E-3</v>
      </c>
      <c r="BM185" s="21">
        <f>IFERROR(BM151/$G185,"")</f>
        <v>1.7525773195876289E-2</v>
      </c>
      <c r="BN185" s="21">
        <f>IFERROR(BN151/$G185,"")</f>
        <v>0.1374570446735395</v>
      </c>
      <c r="BO185" s="21" t="str">
        <f>IFERROR(BO151/$G185,"")</f>
        <v/>
      </c>
      <c r="BP185" s="21" t="str">
        <f>IFERROR(BP151/$G185,"")</f>
        <v/>
      </c>
      <c r="BQ185" s="21" t="str">
        <f>IFERROR(BQ151/$G185,"")</f>
        <v/>
      </c>
      <c r="BR185" s="21" t="str">
        <f>IFERROR(BR151/$G185,"")</f>
        <v/>
      </c>
      <c r="BS185" s="21" t="str">
        <f>IFERROR(BS151/$G185,"")</f>
        <v/>
      </c>
      <c r="BT185" s="21" t="str">
        <f>IFERROR(BT151/$G185,"")</f>
        <v/>
      </c>
      <c r="BU185" s="21" t="str">
        <f>IFERROR(BU151/$G185,"")</f>
        <v/>
      </c>
      <c r="BV185" s="21" t="str">
        <f>IFERROR(BV151/$G185,"")</f>
        <v/>
      </c>
      <c r="BW185" s="21" t="str">
        <f>IFERROR(BW151/$G185,"")</f>
        <v/>
      </c>
      <c r="BX185" s="21" t="str">
        <f>IFERROR(BX151/$G185,"")</f>
        <v/>
      </c>
      <c r="BY185" s="21" t="str">
        <f>IFERROR(BY151/$G185,"")</f>
        <v/>
      </c>
      <c r="BZ185" s="21" t="str">
        <f>IFERROR(BZ151/$G185,"")</f>
        <v/>
      </c>
      <c r="CA185" s="21" t="str">
        <f>IFERROR(CA151/$G185,"")</f>
        <v/>
      </c>
      <c r="CB185" s="21" t="str">
        <f>IFERROR(CB151/$G185,"")</f>
        <v/>
      </c>
      <c r="CC185" s="21" t="str">
        <f>IFERROR(CC151/$G185,"")</f>
        <v/>
      </c>
      <c r="CD185" s="21" t="str">
        <f>IFERROR(CD151/$G185,"")</f>
        <v/>
      </c>
      <c r="CE185" s="21" t="str">
        <f>IFERROR(CE151/$G185,"")</f>
        <v/>
      </c>
      <c r="CF185" s="21" t="str">
        <f>IFERROR(CF151/$G185,"")</f>
        <v/>
      </c>
      <c r="CG185" s="21" t="str">
        <f>IFERROR(CG151/$G185,"")</f>
        <v/>
      </c>
      <c r="CH185" s="21" t="str">
        <f>IFERROR(CH151/$G185,"")</f>
        <v/>
      </c>
      <c r="CI185" s="21" t="str">
        <f>IFERROR(CI151/$G185,"")</f>
        <v/>
      </c>
      <c r="CJ185" s="21" t="str">
        <f>IFERROR(CJ151/$G185,"")</f>
        <v/>
      </c>
      <c r="CK185" s="21">
        <f>IFERROR(CK151/$G185,"")</f>
        <v>4.2611683848797252E-2</v>
      </c>
      <c r="CL185" s="21">
        <f>IFERROR(CL151/$G185,"")</f>
        <v>1.6494845360824739E-2</v>
      </c>
      <c r="CM185" s="21" t="str">
        <f>IFERROR(CM151/$G185,"")</f>
        <v/>
      </c>
      <c r="CN185" s="21" t="str">
        <f>IFERROR(CN151/$G185,"")</f>
        <v/>
      </c>
      <c r="CO185" s="21" t="str">
        <f>IFERROR(CO151/$G185,"")</f>
        <v/>
      </c>
      <c r="CP185" s="21" t="str">
        <f>IFERROR(CP151/$G185,"")</f>
        <v/>
      </c>
      <c r="CQ185" s="21" t="str">
        <f>IFERROR(CQ151/$G185,"")</f>
        <v/>
      </c>
      <c r="CR185" s="21" t="str">
        <f>IFERROR(CR151/$G185,"")</f>
        <v/>
      </c>
      <c r="CS185" s="21" t="str">
        <f>IFERROR(CS151/$G185,"")</f>
        <v/>
      </c>
      <c r="CT185" s="21" t="str">
        <f>IFERROR(CT151/$G185,"")</f>
        <v/>
      </c>
      <c r="CU185" s="21" t="str">
        <f>IFERROR(CU151/$G185,"")</f>
        <v/>
      </c>
      <c r="CV185" s="21" t="str">
        <f>IFERROR(CV151/$G185,"")</f>
        <v/>
      </c>
      <c r="CW185" s="21" t="str">
        <f>IFERROR(CW151/$G185,"")</f>
        <v/>
      </c>
      <c r="CX185" s="21" t="str">
        <f>IFERROR(CX151/$G185,"")</f>
        <v/>
      </c>
      <c r="CY185" s="22">
        <f t="shared" si="48"/>
        <v>1</v>
      </c>
      <c r="CZ185" s="19"/>
      <c r="DA185" s="20"/>
      <c r="DB185" s="8"/>
      <c r="DC185" s="45"/>
      <c r="DD185" s="44"/>
      <c r="DE185" s="44"/>
    </row>
    <row r="186" spans="1:109" ht="30" outlineLevel="1" x14ac:dyDescent="0.25">
      <c r="A186" s="3" t="str">
        <f>A23</f>
        <v>J13</v>
      </c>
      <c r="B186" s="3" t="str">
        <f>B23</f>
        <v>ONG4</v>
      </c>
      <c r="C186" s="66" t="str">
        <f>C23</f>
        <v>Highways</v>
      </c>
      <c r="D186" s="3" t="str">
        <f>D23</f>
        <v>Junction 13 – A113 Coopers Hill / Brentwood Road Roundabout, Marden Ash / Ongar</v>
      </c>
      <c r="E186" s="3" t="str">
        <f>E23</f>
        <v>Roundabout junction</v>
      </c>
      <c r="F186" s="3">
        <f>F23</f>
        <v>0</v>
      </c>
      <c r="G186" s="43">
        <f>G23</f>
        <v>1000000</v>
      </c>
      <c r="H186" s="21" t="str">
        <f>IFERROR(H152/$G186,"")</f>
        <v/>
      </c>
      <c r="I186" s="21" t="str">
        <f>IFERROR(I152/$G186,"")</f>
        <v/>
      </c>
      <c r="J186" s="21" t="str">
        <f>IFERROR(J152/$G186,"")</f>
        <v/>
      </c>
      <c r="K186" s="21" t="str">
        <f>IFERROR(K152/$G186,"")</f>
        <v/>
      </c>
      <c r="L186" s="21" t="str">
        <f>IFERROR(L152/$G186,"")</f>
        <v/>
      </c>
      <c r="M186" s="21" t="str">
        <f>IFERROR(M152/$G186,"")</f>
        <v/>
      </c>
      <c r="N186" s="21" t="str">
        <f>IFERROR(N152/$G186,"")</f>
        <v/>
      </c>
      <c r="O186" s="21" t="str">
        <f>IFERROR(O152/$G186,"")</f>
        <v/>
      </c>
      <c r="P186" s="21" t="str">
        <f>IFERROR(P152/$G186,"")</f>
        <v/>
      </c>
      <c r="Q186" s="21" t="str">
        <f>IFERROR(Q152/$G186,"")</f>
        <v/>
      </c>
      <c r="R186" s="21" t="str">
        <f>IFERROR(R152/$G186,"")</f>
        <v/>
      </c>
      <c r="S186" s="21" t="str">
        <f>IFERROR(S152/$G186,"")</f>
        <v/>
      </c>
      <c r="T186" s="21" t="str">
        <f>IFERROR(T152/$G186,"")</f>
        <v/>
      </c>
      <c r="U186" s="21" t="str">
        <f>IFERROR(U152/$G186,"")</f>
        <v/>
      </c>
      <c r="V186" s="21" t="str">
        <f>IFERROR(V152/$G186,"")</f>
        <v/>
      </c>
      <c r="W186" s="21" t="str">
        <f>IFERROR(W152/$G186,"")</f>
        <v/>
      </c>
      <c r="X186" s="21" t="str">
        <f>IFERROR(X152/$G186,"")</f>
        <v/>
      </c>
      <c r="Y186" s="21" t="str">
        <f>IFERROR(Y152/$G186,"")</f>
        <v/>
      </c>
      <c r="Z186" s="21" t="str">
        <f>IFERROR(Z152/$G186,"")</f>
        <v/>
      </c>
      <c r="AA186" s="21" t="str">
        <f>IFERROR(AA152/$G186,"")</f>
        <v/>
      </c>
      <c r="AB186" s="21" t="str">
        <f>IFERROR(AB152/$G186,"")</f>
        <v/>
      </c>
      <c r="AC186" s="21" t="str">
        <f>IFERROR(AC152/$G186,"")</f>
        <v/>
      </c>
      <c r="AD186" s="21" t="str">
        <f>IFERROR(AD152/$G186,"")</f>
        <v/>
      </c>
      <c r="AE186" s="21" t="str">
        <f>IFERROR(AE152/$G186,"")</f>
        <v/>
      </c>
      <c r="AF186" s="21" t="str">
        <f>IFERROR(AF152/$G186,"")</f>
        <v/>
      </c>
      <c r="AG186" s="21" t="str">
        <f>IFERROR(AG152/$G186,"")</f>
        <v/>
      </c>
      <c r="AH186" s="21" t="str">
        <f>IFERROR(AH152/$G186,"")</f>
        <v/>
      </c>
      <c r="AI186" s="21" t="str">
        <f>IFERROR(AI152/$G186,"")</f>
        <v/>
      </c>
      <c r="AJ186" s="21" t="str">
        <f>IFERROR(AJ152/$G186,"")</f>
        <v/>
      </c>
      <c r="AK186" s="21" t="str">
        <f>IFERROR(AK152/$G186,"")</f>
        <v/>
      </c>
      <c r="AL186" s="21" t="str">
        <f>IFERROR(AL152/$G186,"")</f>
        <v/>
      </c>
      <c r="AM186" s="21" t="str">
        <f>IFERROR(AM152/$G186,"")</f>
        <v/>
      </c>
      <c r="AN186" s="21" t="str">
        <f>IFERROR(AN152/$G186,"")</f>
        <v/>
      </c>
      <c r="AO186" s="21" t="str">
        <f>IFERROR(AO152/$G186,"")</f>
        <v/>
      </c>
      <c r="AP186" s="21" t="str">
        <f>IFERROR(AP152/$G186,"")</f>
        <v/>
      </c>
      <c r="AQ186" s="21" t="str">
        <f>IFERROR(AQ152/$G186,"")</f>
        <v/>
      </c>
      <c r="AR186" s="21" t="str">
        <f>IFERROR(AR152/$G186,"")</f>
        <v/>
      </c>
      <c r="AS186" s="21" t="str">
        <f>IFERROR(AS152/$G186,"")</f>
        <v/>
      </c>
      <c r="AT186" s="21" t="str">
        <f>IFERROR(AT152/$G186,"")</f>
        <v/>
      </c>
      <c r="AU186" s="21" t="str">
        <f>IFERROR(AU152/$G186,"")</f>
        <v/>
      </c>
      <c r="AV186" s="21" t="str">
        <f>IFERROR(AV152/$G186,"")</f>
        <v/>
      </c>
      <c r="AW186" s="21" t="str">
        <f>IFERROR(AW152/$G186,"")</f>
        <v/>
      </c>
      <c r="AX186" s="21">
        <f>IFERROR(AX152/$G186,"")</f>
        <v>0.17553191489361702</v>
      </c>
      <c r="AY186" s="21">
        <f>IFERROR(AY152/$G186,"")</f>
        <v>0.23936170212765959</v>
      </c>
      <c r="AZ186" s="21">
        <f>IFERROR(AZ152/$G186,"")</f>
        <v>4.7872340425531922E-2</v>
      </c>
      <c r="BA186" s="21">
        <f>IFERROR(BA152/$G186,"")</f>
        <v>0.28900709219858156</v>
      </c>
      <c r="BB186" s="21">
        <f>IFERROR(BB152/$G186,"")</f>
        <v>0.18971631205673761</v>
      </c>
      <c r="BC186" s="21">
        <f>IFERROR(BC152/$G186,"")</f>
        <v>5.8510638297872342E-2</v>
      </c>
      <c r="BD186" s="21" t="str">
        <f>IFERROR(BD152/$G186,"")</f>
        <v/>
      </c>
      <c r="BE186" s="21" t="str">
        <f>IFERROR(BE152/$G186,"")</f>
        <v/>
      </c>
      <c r="BF186" s="21" t="str">
        <f>IFERROR(BF152/$G186,"")</f>
        <v/>
      </c>
      <c r="BG186" s="21" t="str">
        <f>IFERROR(BG152/$G186,"")</f>
        <v/>
      </c>
      <c r="BH186" s="21" t="str">
        <f>IFERROR(BH152/$G186,"")</f>
        <v/>
      </c>
      <c r="BI186" s="21" t="str">
        <f>IFERROR(BI152/$G186,"")</f>
        <v/>
      </c>
      <c r="BJ186" s="21" t="str">
        <f>IFERROR(BJ152/$G186,"")</f>
        <v/>
      </c>
      <c r="BK186" s="21" t="str">
        <f>IFERROR(BK152/$G186,"")</f>
        <v/>
      </c>
      <c r="BL186" s="21" t="str">
        <f>IFERROR(BL152/$G186,"")</f>
        <v/>
      </c>
      <c r="BM186" s="21" t="str">
        <f>IFERROR(BM152/$G186,"")</f>
        <v/>
      </c>
      <c r="BN186" s="21" t="str">
        <f>IFERROR(BN152/$G186,"")</f>
        <v/>
      </c>
      <c r="BO186" s="21" t="str">
        <f>IFERROR(BO152/$G186,"")</f>
        <v/>
      </c>
      <c r="BP186" s="21" t="str">
        <f>IFERROR(BP152/$G186,"")</f>
        <v/>
      </c>
      <c r="BQ186" s="21" t="str">
        <f>IFERROR(BQ152/$G186,"")</f>
        <v/>
      </c>
      <c r="BR186" s="21" t="str">
        <f>IFERROR(BR152/$G186,"")</f>
        <v/>
      </c>
      <c r="BS186" s="21" t="str">
        <f>IFERROR(BS152/$G186,"")</f>
        <v/>
      </c>
      <c r="BT186" s="21" t="str">
        <f>IFERROR(BT152/$G186,"")</f>
        <v/>
      </c>
      <c r="BU186" s="21" t="str">
        <f>IFERROR(BU152/$G186,"")</f>
        <v/>
      </c>
      <c r="BV186" s="21" t="str">
        <f>IFERROR(BV152/$G186,"")</f>
        <v/>
      </c>
      <c r="BW186" s="21" t="str">
        <f>IFERROR(BW152/$G186,"")</f>
        <v/>
      </c>
      <c r="BX186" s="21" t="str">
        <f>IFERROR(BX152/$G186,"")</f>
        <v/>
      </c>
      <c r="BY186" s="21" t="str">
        <f>IFERROR(BY152/$G186,"")</f>
        <v/>
      </c>
      <c r="BZ186" s="21" t="str">
        <f>IFERROR(BZ152/$G186,"")</f>
        <v/>
      </c>
      <c r="CA186" s="21" t="str">
        <f>IFERROR(CA152/$G186,"")</f>
        <v/>
      </c>
      <c r="CB186" s="21" t="str">
        <f>IFERROR(CB152/$G186,"")</f>
        <v/>
      </c>
      <c r="CC186" s="21" t="str">
        <f>IFERROR(CC152/$G186,"")</f>
        <v/>
      </c>
      <c r="CD186" s="21" t="str">
        <f>IFERROR(CD152/$G186,"")</f>
        <v/>
      </c>
      <c r="CE186" s="21" t="str">
        <f>IFERROR(CE152/$G186,"")</f>
        <v/>
      </c>
      <c r="CF186" s="21" t="str">
        <f>IFERROR(CF152/$G186,"")</f>
        <v/>
      </c>
      <c r="CG186" s="21" t="str">
        <f>IFERROR(CG152/$G186,"")</f>
        <v/>
      </c>
      <c r="CH186" s="21" t="str">
        <f>IFERROR(CH152/$G186,"")</f>
        <v/>
      </c>
      <c r="CI186" s="21" t="str">
        <f>IFERROR(CI152/$G186,"")</f>
        <v/>
      </c>
      <c r="CJ186" s="21" t="str">
        <f>IFERROR(CJ152/$G186,"")</f>
        <v/>
      </c>
      <c r="CK186" s="21" t="str">
        <f>IFERROR(CK152/$G186,"")</f>
        <v/>
      </c>
      <c r="CL186" s="21" t="str">
        <f>IFERROR(CL152/$G186,"")</f>
        <v/>
      </c>
      <c r="CM186" s="21" t="str">
        <f>IFERROR(CM152/$G186,"")</f>
        <v/>
      </c>
      <c r="CN186" s="21" t="str">
        <f>IFERROR(CN152/$G186,"")</f>
        <v/>
      </c>
      <c r="CO186" s="21" t="str">
        <f>IFERROR(CO152/$G186,"")</f>
        <v/>
      </c>
      <c r="CP186" s="21" t="str">
        <f>IFERROR(CP152/$G186,"")</f>
        <v/>
      </c>
      <c r="CQ186" s="21" t="str">
        <f>IFERROR(CQ152/$G186,"")</f>
        <v/>
      </c>
      <c r="CR186" s="21" t="str">
        <f>IFERROR(CR152/$G186,"")</f>
        <v/>
      </c>
      <c r="CS186" s="21" t="str">
        <f>IFERROR(CS152/$G186,"")</f>
        <v/>
      </c>
      <c r="CT186" s="21" t="str">
        <f>IFERROR(CT152/$G186,"")</f>
        <v/>
      </c>
      <c r="CU186" s="21" t="str">
        <f>IFERROR(CU152/$G186,"")</f>
        <v/>
      </c>
      <c r="CV186" s="21" t="str">
        <f>IFERROR(CV152/$G186,"")</f>
        <v/>
      </c>
      <c r="CW186" s="21" t="str">
        <f>IFERROR(CW152/$G186,"")</f>
        <v/>
      </c>
      <c r="CX186" s="21" t="str">
        <f>IFERROR(CX152/$G186,"")</f>
        <v/>
      </c>
      <c r="CY186" s="22">
        <f t="shared" si="48"/>
        <v>1</v>
      </c>
      <c r="CZ186" s="19"/>
      <c r="DA186" s="20"/>
      <c r="DB186" s="8"/>
      <c r="DC186" s="45"/>
      <c r="DD186" s="44"/>
      <c r="DE186" s="44"/>
    </row>
    <row r="187" spans="1:109" ht="30" outlineLevel="1" x14ac:dyDescent="0.25">
      <c r="A187" s="3" t="str">
        <f>A24</f>
        <v>J14</v>
      </c>
      <c r="B187" s="3">
        <f>B24</f>
        <v>0</v>
      </c>
      <c r="C187" s="66" t="str">
        <f>C24</f>
        <v>Highways</v>
      </c>
      <c r="D187" s="3" t="str">
        <f>D24</f>
        <v>Junction 14 - A113 Ongar Rd / B172 Abridge Rd, Abridge</v>
      </c>
      <c r="E187" s="3">
        <f>E24</f>
        <v>0</v>
      </c>
      <c r="F187" s="3">
        <f>F24</f>
        <v>0</v>
      </c>
      <c r="G187" s="43">
        <f>G24</f>
        <v>1000000</v>
      </c>
      <c r="H187" s="21" t="str">
        <f>IFERROR(H153/$G187,"")</f>
        <v/>
      </c>
      <c r="I187" s="21" t="str">
        <f>IFERROR(I153/$G187,"")</f>
        <v/>
      </c>
      <c r="J187" s="21" t="str">
        <f>IFERROR(J153/$G187,"")</f>
        <v/>
      </c>
      <c r="K187" s="21" t="str">
        <f>IFERROR(K153/$G187,"")</f>
        <v/>
      </c>
      <c r="L187" s="21" t="str">
        <f>IFERROR(L153/$G187,"")</f>
        <v/>
      </c>
      <c r="M187" s="21" t="str">
        <f>IFERROR(M153/$G187,"")</f>
        <v/>
      </c>
      <c r="N187" s="21" t="str">
        <f>IFERROR(N153/$G187,"")</f>
        <v/>
      </c>
      <c r="O187" s="21" t="str">
        <f>IFERROR(O153/$G187,"")</f>
        <v/>
      </c>
      <c r="P187" s="21" t="str">
        <f>IFERROR(P153/$G187,"")</f>
        <v/>
      </c>
      <c r="Q187" s="21" t="str">
        <f>IFERROR(Q153/$G187,"")</f>
        <v/>
      </c>
      <c r="R187" s="21" t="str">
        <f>IFERROR(R153/$G187,"")</f>
        <v/>
      </c>
      <c r="S187" s="21" t="str">
        <f>IFERROR(S153/$G187,"")</f>
        <v/>
      </c>
      <c r="T187" s="21" t="str">
        <f>IFERROR(T153/$G187,"")</f>
        <v/>
      </c>
      <c r="U187" s="21" t="str">
        <f>IFERROR(U153/$G187,"")</f>
        <v/>
      </c>
      <c r="V187" s="21" t="str">
        <f>IFERROR(V153/$G187,"")</f>
        <v/>
      </c>
      <c r="W187" s="21" t="str">
        <f>IFERROR(W153/$G187,"")</f>
        <v/>
      </c>
      <c r="X187" s="21" t="str">
        <f>IFERROR(X153/$G187,"")</f>
        <v/>
      </c>
      <c r="Y187" s="21" t="str">
        <f>IFERROR(Y153/$G187,"")</f>
        <v/>
      </c>
      <c r="Z187" s="21" t="str">
        <f>IFERROR(Z153/$G187,"")</f>
        <v/>
      </c>
      <c r="AA187" s="21" t="str">
        <f>IFERROR(AA153/$G187,"")</f>
        <v/>
      </c>
      <c r="AB187" s="21" t="str">
        <f>IFERROR(AB153/$G187,"")</f>
        <v/>
      </c>
      <c r="AC187" s="21" t="str">
        <f>IFERROR(AC153/$G187,"")</f>
        <v/>
      </c>
      <c r="AD187" s="21" t="str">
        <f>IFERROR(AD153/$G187,"")</f>
        <v/>
      </c>
      <c r="AE187" s="21" t="str">
        <f>IFERROR(AE153/$G187,"")</f>
        <v/>
      </c>
      <c r="AF187" s="21" t="str">
        <f>IFERROR(AF153/$G187,"")</f>
        <v/>
      </c>
      <c r="AG187" s="21" t="str">
        <f>IFERROR(AG153/$G187,"")</f>
        <v/>
      </c>
      <c r="AH187" s="21" t="str">
        <f>IFERROR(AH153/$G187,"")</f>
        <v/>
      </c>
      <c r="AI187" s="21" t="str">
        <f>IFERROR(AI153/$G187,"")</f>
        <v/>
      </c>
      <c r="AJ187" s="21" t="str">
        <f>IFERROR(AJ153/$G187,"")</f>
        <v/>
      </c>
      <c r="AK187" s="21" t="str">
        <f>IFERROR(AK153/$G187,"")</f>
        <v/>
      </c>
      <c r="AL187" s="21" t="str">
        <f>IFERROR(AL153/$G187,"")</f>
        <v/>
      </c>
      <c r="AM187" s="21" t="str">
        <f>IFERROR(AM153/$G187,"")</f>
        <v/>
      </c>
      <c r="AN187" s="21" t="str">
        <f>IFERROR(AN153/$G187,"")</f>
        <v/>
      </c>
      <c r="AO187" s="21" t="str">
        <f>IFERROR(AO153/$G187,"")</f>
        <v/>
      </c>
      <c r="AP187" s="21" t="str">
        <f>IFERROR(AP153/$G187,"")</f>
        <v/>
      </c>
      <c r="AQ187" s="21" t="str">
        <f>IFERROR(AQ153/$G187,"")</f>
        <v/>
      </c>
      <c r="AR187" s="21" t="str">
        <f>IFERROR(AR153/$G187,"")</f>
        <v/>
      </c>
      <c r="AS187" s="21" t="str">
        <f>IFERROR(AS153/$G187,"")</f>
        <v/>
      </c>
      <c r="AT187" s="21" t="str">
        <f>IFERROR(AT153/$G187,"")</f>
        <v/>
      </c>
      <c r="AU187" s="21" t="str">
        <f>IFERROR(AU153/$G187,"")</f>
        <v/>
      </c>
      <c r="AV187" s="21" t="str">
        <f>IFERROR(AV153/$G187,"")</f>
        <v/>
      </c>
      <c r="AW187" s="21" t="str">
        <f>IFERROR(AW153/$G187,"")</f>
        <v/>
      </c>
      <c r="AX187" s="21" t="str">
        <f>IFERROR(AX153/$G187,"")</f>
        <v/>
      </c>
      <c r="AY187" s="21" t="str">
        <f>IFERROR(AY153/$G187,"")</f>
        <v/>
      </c>
      <c r="AZ187" s="21" t="str">
        <f>IFERROR(AZ153/$G187,"")</f>
        <v/>
      </c>
      <c r="BA187" s="21" t="str">
        <f>IFERROR(BA153/$G187,"")</f>
        <v/>
      </c>
      <c r="BB187" s="21" t="str">
        <f>IFERROR(BB153/$G187,"")</f>
        <v/>
      </c>
      <c r="BC187" s="21" t="str">
        <f>IFERROR(BC153/$G187,"")</f>
        <v/>
      </c>
      <c r="BD187" s="21" t="str">
        <f>IFERROR(BD153/$G187,"")</f>
        <v/>
      </c>
      <c r="BE187" s="21" t="str">
        <f>IFERROR(BE153/$G187,"")</f>
        <v/>
      </c>
      <c r="BF187" s="21" t="str">
        <f>IFERROR(BF153/$G187,"")</f>
        <v/>
      </c>
      <c r="BG187" s="21" t="str">
        <f>IFERROR(BG153/$G187,"")</f>
        <v/>
      </c>
      <c r="BH187" s="21" t="str">
        <f>IFERROR(BH153/$G187,"")</f>
        <v/>
      </c>
      <c r="BI187" s="21" t="str">
        <f>IFERROR(BI153/$G187,"")</f>
        <v/>
      </c>
      <c r="BJ187" s="21" t="str">
        <f>IFERROR(BJ153/$G187,"")</f>
        <v/>
      </c>
      <c r="BK187" s="21" t="str">
        <f>IFERROR(BK153/$G187,"")</f>
        <v/>
      </c>
      <c r="BL187" s="21" t="str">
        <f>IFERROR(BL153/$G187,"")</f>
        <v/>
      </c>
      <c r="BM187" s="21" t="str">
        <f>IFERROR(BM153/$G187,"")</f>
        <v/>
      </c>
      <c r="BN187" s="21" t="str">
        <f>IFERROR(BN153/$G187,"")</f>
        <v/>
      </c>
      <c r="BO187" s="21" t="str">
        <f>IFERROR(BO153/$G187,"")</f>
        <v/>
      </c>
      <c r="BP187" s="21" t="str">
        <f>IFERROR(BP153/$G187,"")</f>
        <v/>
      </c>
      <c r="BQ187" s="21" t="str">
        <f>IFERROR(BQ153/$G187,"")</f>
        <v/>
      </c>
      <c r="BR187" s="21" t="str">
        <f>IFERROR(BR153/$G187,"")</f>
        <v/>
      </c>
      <c r="BS187" s="21" t="str">
        <f>IFERROR(BS153/$G187,"")</f>
        <v/>
      </c>
      <c r="BT187" s="21" t="str">
        <f>IFERROR(BT153/$G187,"")</f>
        <v/>
      </c>
      <c r="BU187" s="21" t="str">
        <f>IFERROR(BU153/$G187,"")</f>
        <v/>
      </c>
      <c r="BV187" s="21" t="str">
        <f>IFERROR(BV153/$G187,"")</f>
        <v/>
      </c>
      <c r="BW187" s="21" t="str">
        <f>IFERROR(BW153/$G187,"")</f>
        <v/>
      </c>
      <c r="BX187" s="21" t="str">
        <f>IFERROR(BX153/$G187,"")</f>
        <v/>
      </c>
      <c r="BY187" s="21" t="str">
        <f>IFERROR(BY153/$G187,"")</f>
        <v/>
      </c>
      <c r="BZ187" s="21">
        <f>IFERROR(BZ153/$G187,"")</f>
        <v>1</v>
      </c>
      <c r="CA187" s="21" t="str">
        <f>IFERROR(CA153/$G187,"")</f>
        <v/>
      </c>
      <c r="CB187" s="21" t="str">
        <f>IFERROR(CB153/$G187,"")</f>
        <v/>
      </c>
      <c r="CC187" s="21" t="str">
        <f>IFERROR(CC153/$G187,"")</f>
        <v/>
      </c>
      <c r="CD187" s="21" t="str">
        <f>IFERROR(CD153/$G187,"")</f>
        <v/>
      </c>
      <c r="CE187" s="21" t="str">
        <f>IFERROR(CE153/$G187,"")</f>
        <v/>
      </c>
      <c r="CF187" s="21" t="str">
        <f>IFERROR(CF153/$G187,"")</f>
        <v/>
      </c>
      <c r="CG187" s="21" t="str">
        <f>IFERROR(CG153/$G187,"")</f>
        <v/>
      </c>
      <c r="CH187" s="21" t="str">
        <f>IFERROR(CH153/$G187,"")</f>
        <v/>
      </c>
      <c r="CI187" s="21" t="str">
        <f>IFERROR(CI153/$G187,"")</f>
        <v/>
      </c>
      <c r="CJ187" s="21" t="str">
        <f>IFERROR(CJ153/$G187,"")</f>
        <v/>
      </c>
      <c r="CK187" s="21" t="str">
        <f>IFERROR(CK153/$G187,"")</f>
        <v/>
      </c>
      <c r="CL187" s="21" t="str">
        <f>IFERROR(CL153/$G187,"")</f>
        <v/>
      </c>
      <c r="CM187" s="21" t="str">
        <f>IFERROR(CM153/$G187,"")</f>
        <v/>
      </c>
      <c r="CN187" s="21" t="str">
        <f>IFERROR(CN153/$G187,"")</f>
        <v/>
      </c>
      <c r="CO187" s="21" t="str">
        <f>IFERROR(CO153/$G187,"")</f>
        <v/>
      </c>
      <c r="CP187" s="21" t="str">
        <f>IFERROR(CP153/$G187,"")</f>
        <v/>
      </c>
      <c r="CQ187" s="21" t="str">
        <f>IFERROR(CQ153/$G187,"")</f>
        <v/>
      </c>
      <c r="CR187" s="21" t="str">
        <f>IFERROR(CR153/$G187,"")</f>
        <v/>
      </c>
      <c r="CS187" s="21" t="str">
        <f>IFERROR(CS153/$G187,"")</f>
        <v/>
      </c>
      <c r="CT187" s="21" t="str">
        <f>IFERROR(CT153/$G187,"")</f>
        <v/>
      </c>
      <c r="CU187" s="21" t="str">
        <f>IFERROR(CU153/$G187,"")</f>
        <v/>
      </c>
      <c r="CV187" s="21" t="str">
        <f>IFERROR(CV153/$G187,"")</f>
        <v/>
      </c>
      <c r="CW187" s="21" t="str">
        <f>IFERROR(CW153/$G187,"")</f>
        <v/>
      </c>
      <c r="CX187" s="21" t="str">
        <f>IFERROR(CX153/$G187,"")</f>
        <v/>
      </c>
      <c r="CY187" s="22">
        <f t="shared" si="48"/>
        <v>1</v>
      </c>
      <c r="CZ187" s="19"/>
      <c r="DA187" s="20"/>
      <c r="DB187" s="8"/>
      <c r="DC187" s="45"/>
      <c r="DD187" s="44"/>
      <c r="DE187" s="44"/>
    </row>
    <row r="188" spans="1:109" ht="30" outlineLevel="1" x14ac:dyDescent="0.25">
      <c r="A188" s="3" t="str">
        <f>A25</f>
        <v>J18</v>
      </c>
      <c r="B188" s="3">
        <f>B25</f>
        <v>0</v>
      </c>
      <c r="C188" s="66" t="str">
        <f>C25</f>
        <v>Highways</v>
      </c>
      <c r="D188" s="3" t="str">
        <f>D25</f>
        <v>Junction 18a/b - A121 Church Hill / A1168 Rectory Lane, Loughton</v>
      </c>
      <c r="E188" s="3">
        <f>E25</f>
        <v>0</v>
      </c>
      <c r="F188" s="3">
        <f>F25</f>
        <v>0</v>
      </c>
      <c r="G188" s="43">
        <f>G25</f>
        <v>1000000</v>
      </c>
      <c r="H188" s="21" t="str">
        <f>IFERROR(H154/$G188,"")</f>
        <v/>
      </c>
      <c r="I188" s="21" t="str">
        <f>IFERROR(I154/$G188,"")</f>
        <v/>
      </c>
      <c r="J188" s="21" t="str">
        <f>IFERROR(J154/$G188,"")</f>
        <v/>
      </c>
      <c r="K188" s="21" t="str">
        <f>IFERROR(K154/$G188,"")</f>
        <v/>
      </c>
      <c r="L188" s="21" t="str">
        <f>IFERROR(L154/$G188,"")</f>
        <v/>
      </c>
      <c r="M188" s="21" t="str">
        <f>IFERROR(M154/$G188,"")</f>
        <v/>
      </c>
      <c r="N188" s="21" t="str">
        <f>IFERROR(N154/$G188,"")</f>
        <v/>
      </c>
      <c r="O188" s="21" t="str">
        <f>IFERROR(O154/$G188,"")</f>
        <v/>
      </c>
      <c r="P188" s="21" t="str">
        <f>IFERROR(P154/$G188,"")</f>
        <v/>
      </c>
      <c r="Q188" s="21" t="str">
        <f>IFERROR(Q154/$G188,"")</f>
        <v/>
      </c>
      <c r="R188" s="21" t="str">
        <f>IFERROR(R154/$G188,"")</f>
        <v/>
      </c>
      <c r="S188" s="21" t="str">
        <f>IFERROR(S154/$G188,"")</f>
        <v/>
      </c>
      <c r="T188" s="21" t="str">
        <f>IFERROR(T154/$G188,"")</f>
        <v/>
      </c>
      <c r="U188" s="21" t="str">
        <f>IFERROR(U154/$G188,"")</f>
        <v/>
      </c>
      <c r="V188" s="21">
        <f>IFERROR(V154/$G188,"")</f>
        <v>0.17915309446254074</v>
      </c>
      <c r="W188" s="21">
        <f>IFERROR(W154/$G188,"")</f>
        <v>0.20846905537459284</v>
      </c>
      <c r="X188" s="21" t="str">
        <f>IFERROR(X154/$G188,"")</f>
        <v/>
      </c>
      <c r="Y188" s="21">
        <f>IFERROR(Y154/$G188,"")</f>
        <v>0.23561346362649294</v>
      </c>
      <c r="Z188" s="21">
        <f>IFERROR(Z154/$G188,"")</f>
        <v>0.16720955483170469</v>
      </c>
      <c r="AA188" s="21" t="str">
        <f>IFERROR(AA154/$G188,"")</f>
        <v/>
      </c>
      <c r="AB188" s="21">
        <f>IFERROR(AB154/$G188,"")</f>
        <v>2.1715526601520086E-2</v>
      </c>
      <c r="AC188" s="21">
        <f>IFERROR(AC154/$G188,"")</f>
        <v>3.1487513572204126E-2</v>
      </c>
      <c r="AD188" s="21">
        <f>IFERROR(AD154/$G188,"")</f>
        <v>0.12052117263843649</v>
      </c>
      <c r="AE188" s="21" t="str">
        <f>IFERROR(AE154/$G188,"")</f>
        <v/>
      </c>
      <c r="AF188" s="21" t="str">
        <f>IFERROR(AF154/$G188,"")</f>
        <v/>
      </c>
      <c r="AG188" s="21" t="str">
        <f>IFERROR(AG154/$G188,"")</f>
        <v/>
      </c>
      <c r="AH188" s="21" t="str">
        <f>IFERROR(AH154/$G188,"")</f>
        <v/>
      </c>
      <c r="AI188" s="21">
        <f>IFERROR(AI154/$G188,"")</f>
        <v>3.5830618892508145E-2</v>
      </c>
      <c r="AJ188" s="21" t="str">
        <f>IFERROR(AJ154/$G188,"")</f>
        <v/>
      </c>
      <c r="AK188" s="21" t="str">
        <f>IFERROR(AK154/$G188,"")</f>
        <v/>
      </c>
      <c r="AL188" s="21" t="str">
        <f>IFERROR(AL154/$G188,"")</f>
        <v/>
      </c>
      <c r="AM188" s="21" t="str">
        <f>IFERROR(AM154/$G188,"")</f>
        <v/>
      </c>
      <c r="AN188" s="21" t="str">
        <f>IFERROR(AN154/$G188,"")</f>
        <v/>
      </c>
      <c r="AO188" s="21" t="str">
        <f>IFERROR(AO154/$G188,"")</f>
        <v/>
      </c>
      <c r="AP188" s="21" t="str">
        <f>IFERROR(AP154/$G188,"")</f>
        <v/>
      </c>
      <c r="AQ188" s="21" t="str">
        <f>IFERROR(AQ154/$G188,"")</f>
        <v/>
      </c>
      <c r="AR188" s="21" t="str">
        <f>IFERROR(AR154/$G188,"")</f>
        <v/>
      </c>
      <c r="AS188" s="21" t="str">
        <f>IFERROR(AS154/$G188,"")</f>
        <v/>
      </c>
      <c r="AT188" s="21" t="str">
        <f>IFERROR(AT154/$G188,"")</f>
        <v/>
      </c>
      <c r="AU188" s="21" t="str">
        <f>IFERROR(AU154/$G188,"")</f>
        <v/>
      </c>
      <c r="AV188" s="21" t="str">
        <f>IFERROR(AV154/$G188,"")</f>
        <v/>
      </c>
      <c r="AW188" s="21" t="str">
        <f>IFERROR(AW154/$G188,"")</f>
        <v/>
      </c>
      <c r="AX188" s="21" t="str">
        <f>IFERROR(AX154/$G188,"")</f>
        <v/>
      </c>
      <c r="AY188" s="21" t="str">
        <f>IFERROR(AY154/$G188,"")</f>
        <v/>
      </c>
      <c r="AZ188" s="21" t="str">
        <f>IFERROR(AZ154/$G188,"")</f>
        <v/>
      </c>
      <c r="BA188" s="21" t="str">
        <f>IFERROR(BA154/$G188,"")</f>
        <v/>
      </c>
      <c r="BB188" s="21" t="str">
        <f>IFERROR(BB154/$G188,"")</f>
        <v/>
      </c>
      <c r="BC188" s="21" t="str">
        <f>IFERROR(BC154/$G188,"")</f>
        <v/>
      </c>
      <c r="BD188" s="21" t="str">
        <f>IFERROR(BD154/$G188,"")</f>
        <v/>
      </c>
      <c r="BE188" s="21" t="str">
        <f>IFERROR(BE154/$G188,"")</f>
        <v/>
      </c>
      <c r="BF188" s="21" t="str">
        <f>IFERROR(BF154/$G188,"")</f>
        <v/>
      </c>
      <c r="BG188" s="21" t="str">
        <f>IFERROR(BG154/$G188,"")</f>
        <v/>
      </c>
      <c r="BH188" s="21" t="str">
        <f>IFERROR(BH154/$G188,"")</f>
        <v/>
      </c>
      <c r="BI188" s="21" t="str">
        <f>IFERROR(BI154/$G188,"")</f>
        <v/>
      </c>
      <c r="BJ188" s="21" t="str">
        <f>IFERROR(BJ154/$G188,"")</f>
        <v/>
      </c>
      <c r="BK188" s="21" t="str">
        <f>IFERROR(BK154/$G188,"")</f>
        <v/>
      </c>
      <c r="BL188" s="21" t="str">
        <f>IFERROR(BL154/$G188,"")</f>
        <v/>
      </c>
      <c r="BM188" s="21" t="str">
        <f>IFERROR(BM154/$G188,"")</f>
        <v/>
      </c>
      <c r="BN188" s="21" t="str">
        <f>IFERROR(BN154/$G188,"")</f>
        <v/>
      </c>
      <c r="BO188" s="21" t="str">
        <f>IFERROR(BO154/$G188,"")</f>
        <v/>
      </c>
      <c r="BP188" s="21" t="str">
        <f>IFERROR(BP154/$G188,"")</f>
        <v/>
      </c>
      <c r="BQ188" s="21" t="str">
        <f>IFERROR(BQ154/$G188,"")</f>
        <v/>
      </c>
      <c r="BR188" s="21" t="str">
        <f>IFERROR(BR154/$G188,"")</f>
        <v/>
      </c>
      <c r="BS188" s="21" t="str">
        <f>IFERROR(BS154/$G188,"")</f>
        <v/>
      </c>
      <c r="BT188" s="21" t="str">
        <f>IFERROR(BT154/$G188,"")</f>
        <v/>
      </c>
      <c r="BU188" s="21" t="str">
        <f>IFERROR(BU154/$G188,"")</f>
        <v/>
      </c>
      <c r="BV188" s="21" t="str">
        <f>IFERROR(BV154/$G188,"")</f>
        <v/>
      </c>
      <c r="BW188" s="21" t="str">
        <f>IFERROR(BW154/$G188,"")</f>
        <v/>
      </c>
      <c r="BX188" s="21" t="str">
        <f>IFERROR(BX154/$G188,"")</f>
        <v/>
      </c>
      <c r="BY188" s="21" t="str">
        <f>IFERROR(BY154/$G188,"")</f>
        <v/>
      </c>
      <c r="BZ188" s="21" t="str">
        <f>IFERROR(BZ154/$G188,"")</f>
        <v/>
      </c>
      <c r="CA188" s="21" t="str">
        <f>IFERROR(CA154/$G188,"")</f>
        <v/>
      </c>
      <c r="CB188" s="21" t="str">
        <f>IFERROR(CB154/$G188,"")</f>
        <v/>
      </c>
      <c r="CC188" s="21" t="str">
        <f>IFERROR(CC154/$G188,"")</f>
        <v/>
      </c>
      <c r="CD188" s="21" t="str">
        <f>IFERROR(CD154/$G188,"")</f>
        <v/>
      </c>
      <c r="CE188" s="21" t="str">
        <f>IFERROR(CE154/$G188,"")</f>
        <v/>
      </c>
      <c r="CF188" s="21" t="str">
        <f>IFERROR(CF154/$G188,"")</f>
        <v/>
      </c>
      <c r="CG188" s="21" t="str">
        <f>IFERROR(CG154/$G188,"")</f>
        <v/>
      </c>
      <c r="CH188" s="21" t="str">
        <f>IFERROR(CH154/$G188,"")</f>
        <v/>
      </c>
      <c r="CI188" s="21" t="str">
        <f>IFERROR(CI154/$G188,"")</f>
        <v/>
      </c>
      <c r="CJ188" s="21" t="str">
        <f>IFERROR(CJ154/$G188,"")</f>
        <v/>
      </c>
      <c r="CK188" s="21" t="str">
        <f>IFERROR(CK154/$G188,"")</f>
        <v/>
      </c>
      <c r="CL188" s="21" t="str">
        <f>IFERROR(CL154/$G188,"")</f>
        <v/>
      </c>
      <c r="CM188" s="21" t="str">
        <f>IFERROR(CM154/$G188,"")</f>
        <v/>
      </c>
      <c r="CN188" s="21" t="str">
        <f>IFERROR(CN154/$G188,"")</f>
        <v/>
      </c>
      <c r="CO188" s="21" t="str">
        <f>IFERROR(CO154/$G188,"")</f>
        <v/>
      </c>
      <c r="CP188" s="21" t="str">
        <f>IFERROR(CP154/$G188,"")</f>
        <v/>
      </c>
      <c r="CQ188" s="21" t="str">
        <f>IFERROR(CQ154/$G188,"")</f>
        <v/>
      </c>
      <c r="CR188" s="21" t="str">
        <f>IFERROR(CR154/$G188,"")</f>
        <v/>
      </c>
      <c r="CS188" s="21" t="str">
        <f>IFERROR(CS154/$G188,"")</f>
        <v/>
      </c>
      <c r="CT188" s="21" t="str">
        <f>IFERROR(CT154/$G188,"")</f>
        <v/>
      </c>
      <c r="CU188" s="21" t="str">
        <f>IFERROR(CU154/$G188,"")</f>
        <v/>
      </c>
      <c r="CV188" s="21" t="str">
        <f>IFERROR(CV154/$G188,"")</f>
        <v/>
      </c>
      <c r="CW188" s="21" t="str">
        <f>IFERROR(CW154/$G188,"")</f>
        <v/>
      </c>
      <c r="CX188" s="21" t="str">
        <f>IFERROR(CX154/$G188,"")</f>
        <v/>
      </c>
      <c r="CY188" s="22">
        <f t="shared" si="48"/>
        <v>1.0000000000000002</v>
      </c>
      <c r="CZ188" s="19"/>
      <c r="DA188" s="20"/>
      <c r="DB188" s="8"/>
      <c r="DC188" s="45"/>
      <c r="DD188" s="44"/>
      <c r="DE188" s="44"/>
    </row>
    <row r="189" spans="1:109" ht="30" outlineLevel="1" x14ac:dyDescent="0.25">
      <c r="A189" s="3" t="str">
        <f>A26</f>
        <v>J19</v>
      </c>
      <c r="B189" s="3" t="str">
        <f>B26</f>
        <v>THB5</v>
      </c>
      <c r="C189" s="66" t="str">
        <f>C26</f>
        <v>Highways</v>
      </c>
      <c r="D189" s="3" t="str">
        <f>D26</f>
        <v>Junction 19 – B172 Coppice Road / Piercing Hill Signalised Junction, Theydon Bois</v>
      </c>
      <c r="E189" s="3" t="str">
        <f>E26</f>
        <v>Priority junction</v>
      </c>
      <c r="F189" s="3">
        <f>F26</f>
        <v>0</v>
      </c>
      <c r="G189" s="43">
        <f>G26</f>
        <v>1000000</v>
      </c>
      <c r="H189" s="21" t="str">
        <f>IFERROR(H155/$G189,"")</f>
        <v/>
      </c>
      <c r="I189" s="21" t="str">
        <f>IFERROR(I155/$G189,"")</f>
        <v/>
      </c>
      <c r="J189" s="21" t="str">
        <f>IFERROR(J155/$G189,"")</f>
        <v/>
      </c>
      <c r="K189" s="21">
        <f>IFERROR(K155/$G189,"")</f>
        <v>0.30821917808219179</v>
      </c>
      <c r="L189" s="21">
        <f>IFERROR(L155/$G189,"")</f>
        <v>0.34246575342465752</v>
      </c>
      <c r="M189" s="21">
        <f>IFERROR(M155/$G189,"")</f>
        <v>6.0958904109589034E-2</v>
      </c>
      <c r="N189" s="21">
        <f>IFERROR(N155/$G189,"")</f>
        <v>2.328767123287671E-2</v>
      </c>
      <c r="O189" s="21">
        <f>IFERROR(O155/$G189,"")</f>
        <v>2.9452054794520548E-2</v>
      </c>
      <c r="P189" s="21">
        <f>IFERROR(P155/$G189,"")</f>
        <v>3.2191780821917808E-2</v>
      </c>
      <c r="Q189" s="21">
        <f>IFERROR(Q155/$G189,"")</f>
        <v>2.1232876712328767E-2</v>
      </c>
      <c r="R189" s="21">
        <f>IFERROR(R155/$G189,"")</f>
        <v>3.0136986301369864E-2</v>
      </c>
      <c r="S189" s="21">
        <f>IFERROR(S155/$G189,"")</f>
        <v>3.4246575342465752E-2</v>
      </c>
      <c r="T189" s="21" t="str">
        <f>IFERROR(T155/$G189,"")</f>
        <v/>
      </c>
      <c r="U189" s="21" t="str">
        <f>IFERROR(U155/$G189,"")</f>
        <v/>
      </c>
      <c r="V189" s="21" t="str">
        <f>IFERROR(V155/$G189,"")</f>
        <v/>
      </c>
      <c r="W189" s="21" t="str">
        <f>IFERROR(W155/$G189,"")</f>
        <v/>
      </c>
      <c r="X189" s="21" t="str">
        <f>IFERROR(X155/$G189,"")</f>
        <v/>
      </c>
      <c r="Y189" s="21" t="str">
        <f>IFERROR(Y155/$G189,"")</f>
        <v/>
      </c>
      <c r="Z189" s="21" t="str">
        <f>IFERROR(Z155/$G189,"")</f>
        <v/>
      </c>
      <c r="AA189" s="21" t="str">
        <f>IFERROR(AA155/$G189,"")</f>
        <v/>
      </c>
      <c r="AB189" s="21" t="str">
        <f>IFERROR(AB155/$G189,"")</f>
        <v/>
      </c>
      <c r="AC189" s="21" t="str">
        <f>IFERROR(AC155/$G189,"")</f>
        <v/>
      </c>
      <c r="AD189" s="21" t="str">
        <f>IFERROR(AD155/$G189,"")</f>
        <v/>
      </c>
      <c r="AE189" s="21" t="str">
        <f>IFERROR(AE155/$G189,"")</f>
        <v/>
      </c>
      <c r="AF189" s="21" t="str">
        <f>IFERROR(AF155/$G189,"")</f>
        <v/>
      </c>
      <c r="AG189" s="21" t="str">
        <f>IFERROR(AG155/$G189,"")</f>
        <v/>
      </c>
      <c r="AH189" s="21" t="str">
        <f>IFERROR(AH155/$G189,"")</f>
        <v/>
      </c>
      <c r="AI189" s="21" t="str">
        <f>IFERROR(AI155/$G189,"")</f>
        <v/>
      </c>
      <c r="AJ189" s="21" t="str">
        <f>IFERROR(AJ155/$G189,"")</f>
        <v/>
      </c>
      <c r="AK189" s="21" t="str">
        <f>IFERROR(AK155/$G189,"")</f>
        <v/>
      </c>
      <c r="AL189" s="21" t="str">
        <f>IFERROR(AL155/$G189,"")</f>
        <v/>
      </c>
      <c r="AM189" s="21" t="str">
        <f>IFERROR(AM155/$G189,"")</f>
        <v/>
      </c>
      <c r="AN189" s="21" t="str">
        <f>IFERROR(AN155/$G189,"")</f>
        <v/>
      </c>
      <c r="AO189" s="21" t="str">
        <f>IFERROR(AO155/$G189,"")</f>
        <v/>
      </c>
      <c r="AP189" s="21" t="str">
        <f>IFERROR(AP155/$G189,"")</f>
        <v/>
      </c>
      <c r="AQ189" s="21" t="str">
        <f>IFERROR(AQ155/$G189,"")</f>
        <v/>
      </c>
      <c r="AR189" s="21" t="str">
        <f>IFERROR(AR155/$G189,"")</f>
        <v/>
      </c>
      <c r="AS189" s="21" t="str">
        <f>IFERROR(AS155/$G189,"")</f>
        <v/>
      </c>
      <c r="AT189" s="21" t="str">
        <f>IFERROR(AT155/$G189,"")</f>
        <v/>
      </c>
      <c r="AU189" s="21" t="str">
        <f>IFERROR(AU155/$G189,"")</f>
        <v/>
      </c>
      <c r="AV189" s="21" t="str">
        <f>IFERROR(AV155/$G189,"")</f>
        <v/>
      </c>
      <c r="AW189" s="21" t="str">
        <f>IFERROR(AW155/$G189,"")</f>
        <v/>
      </c>
      <c r="AX189" s="21" t="str">
        <f>IFERROR(AX155/$G189,"")</f>
        <v/>
      </c>
      <c r="AY189" s="21" t="str">
        <f>IFERROR(AY155/$G189,"")</f>
        <v/>
      </c>
      <c r="AZ189" s="21" t="str">
        <f>IFERROR(AZ155/$G189,"")</f>
        <v/>
      </c>
      <c r="BA189" s="21" t="str">
        <f>IFERROR(BA155/$G189,"")</f>
        <v/>
      </c>
      <c r="BB189" s="21" t="str">
        <f>IFERROR(BB155/$G189,"")</f>
        <v/>
      </c>
      <c r="BC189" s="21" t="str">
        <f>IFERROR(BC155/$G189,"")</f>
        <v/>
      </c>
      <c r="BD189" s="21" t="str">
        <f>IFERROR(BD155/$G189,"")</f>
        <v/>
      </c>
      <c r="BE189" s="21" t="str">
        <f>IFERROR(BE155/$G189,"")</f>
        <v/>
      </c>
      <c r="BF189" s="21" t="str">
        <f>IFERROR(BF155/$G189,"")</f>
        <v/>
      </c>
      <c r="BG189" s="21" t="str">
        <f>IFERROR(BG155/$G189,"")</f>
        <v/>
      </c>
      <c r="BH189" s="21" t="str">
        <f>IFERROR(BH155/$G189,"")</f>
        <v/>
      </c>
      <c r="BI189" s="21" t="str">
        <f>IFERROR(BI155/$G189,"")</f>
        <v/>
      </c>
      <c r="BJ189" s="21" t="str">
        <f>IFERROR(BJ155/$G189,"")</f>
        <v/>
      </c>
      <c r="BK189" s="21" t="str">
        <f>IFERROR(BK155/$G189,"")</f>
        <v/>
      </c>
      <c r="BL189" s="21" t="str">
        <f>IFERROR(BL155/$G189,"")</f>
        <v/>
      </c>
      <c r="BM189" s="21" t="str">
        <f>IFERROR(BM155/$G189,"")</f>
        <v/>
      </c>
      <c r="BN189" s="21" t="str">
        <f>IFERROR(BN155/$G189,"")</f>
        <v/>
      </c>
      <c r="BO189" s="21" t="str">
        <f>IFERROR(BO155/$G189,"")</f>
        <v/>
      </c>
      <c r="BP189" s="21" t="str">
        <f>IFERROR(BP155/$G189,"")</f>
        <v/>
      </c>
      <c r="BQ189" s="21" t="str">
        <f>IFERROR(BQ155/$G189,"")</f>
        <v/>
      </c>
      <c r="BR189" s="21" t="str">
        <f>IFERROR(BR155/$G189,"")</f>
        <v/>
      </c>
      <c r="BS189" s="21" t="str">
        <f>IFERROR(BS155/$G189,"")</f>
        <v/>
      </c>
      <c r="BT189" s="21" t="str">
        <f>IFERROR(BT155/$G189,"")</f>
        <v/>
      </c>
      <c r="BU189" s="21" t="str">
        <f>IFERROR(BU155/$G189,"")</f>
        <v/>
      </c>
      <c r="BV189" s="21" t="str">
        <f>IFERROR(BV155/$G189,"")</f>
        <v/>
      </c>
      <c r="BW189" s="21" t="str">
        <f>IFERROR(BW155/$G189,"")</f>
        <v/>
      </c>
      <c r="BX189" s="21" t="str">
        <f>IFERROR(BX155/$G189,"")</f>
        <v/>
      </c>
      <c r="BY189" s="21" t="str">
        <f>IFERROR(BY155/$G189,"")</f>
        <v/>
      </c>
      <c r="BZ189" s="21" t="str">
        <f>IFERROR(BZ155/$G189,"")</f>
        <v/>
      </c>
      <c r="CA189" s="21" t="str">
        <f>IFERROR(CA155/$G189,"")</f>
        <v/>
      </c>
      <c r="CB189" s="21" t="str">
        <f>IFERROR(CB155/$G189,"")</f>
        <v/>
      </c>
      <c r="CC189" s="21" t="str">
        <f>IFERROR(CC155/$G189,"")</f>
        <v/>
      </c>
      <c r="CD189" s="21" t="str">
        <f>IFERROR(CD155/$G189,"")</f>
        <v/>
      </c>
      <c r="CE189" s="21" t="str">
        <f>IFERROR(CE155/$G189,"")</f>
        <v/>
      </c>
      <c r="CF189" s="21" t="str">
        <f>IFERROR(CF155/$G189,"")</f>
        <v/>
      </c>
      <c r="CG189" s="21" t="str">
        <f>IFERROR(CG155/$G189,"")</f>
        <v/>
      </c>
      <c r="CH189" s="21" t="str">
        <f>IFERROR(CH155/$G189,"")</f>
        <v/>
      </c>
      <c r="CI189" s="21" t="str">
        <f>IFERROR(CI155/$G189,"")</f>
        <v/>
      </c>
      <c r="CJ189" s="21" t="str">
        <f>IFERROR(CJ155/$G189,"")</f>
        <v/>
      </c>
      <c r="CK189" s="21">
        <f>IFERROR(CK155/$G189,"")</f>
        <v>8.4931506849315067E-2</v>
      </c>
      <c r="CL189" s="21">
        <f>IFERROR(CL155/$G189,"")</f>
        <v>3.287671232876712E-2</v>
      </c>
      <c r="CM189" s="21" t="str">
        <f>IFERROR(CM155/$G189,"")</f>
        <v/>
      </c>
      <c r="CN189" s="21" t="str">
        <f>IFERROR(CN155/$G189,"")</f>
        <v/>
      </c>
      <c r="CO189" s="21" t="str">
        <f>IFERROR(CO155/$G189,"")</f>
        <v/>
      </c>
      <c r="CP189" s="21" t="str">
        <f>IFERROR(CP155/$G189,"")</f>
        <v/>
      </c>
      <c r="CQ189" s="21" t="str">
        <f>IFERROR(CQ155/$G189,"")</f>
        <v/>
      </c>
      <c r="CR189" s="21" t="str">
        <f>IFERROR(CR155/$G189,"")</f>
        <v/>
      </c>
      <c r="CS189" s="21" t="str">
        <f>IFERROR(CS155/$G189,"")</f>
        <v/>
      </c>
      <c r="CT189" s="21" t="str">
        <f>IFERROR(CT155/$G189,"")</f>
        <v/>
      </c>
      <c r="CU189" s="21" t="str">
        <f>IFERROR(CU155/$G189,"")</f>
        <v/>
      </c>
      <c r="CV189" s="21" t="str">
        <f>IFERROR(CV155/$G189,"")</f>
        <v/>
      </c>
      <c r="CW189" s="21" t="str">
        <f>IFERROR(CW155/$G189,"")</f>
        <v/>
      </c>
      <c r="CX189" s="21" t="str">
        <f>IFERROR(CX155/$G189,"")</f>
        <v/>
      </c>
      <c r="CY189" s="22">
        <f t="shared" si="48"/>
        <v>0.99999999999999978</v>
      </c>
      <c r="CZ189" s="19"/>
      <c r="DA189" s="20"/>
      <c r="DB189" s="8"/>
      <c r="DC189" s="45"/>
      <c r="DD189" s="44"/>
      <c r="DE189" s="44"/>
    </row>
    <row r="190" spans="1:109" ht="45" outlineLevel="1" x14ac:dyDescent="0.25">
      <c r="A190" s="3" t="str">
        <f>A27</f>
        <v>J21</v>
      </c>
      <c r="B190" s="3">
        <f>B27</f>
        <v>0</v>
      </c>
      <c r="C190" s="66" t="str">
        <f>C27</f>
        <v>Highways</v>
      </c>
      <c r="D190" s="3" t="str">
        <f>D27</f>
        <v>Junction 21 – M25 J26 Northern Roundabout, Waltham Abbey</v>
      </c>
      <c r="E190" s="3" t="str">
        <f>E27</f>
        <v>Roundabout junction</v>
      </c>
      <c r="F190" s="3" t="str">
        <f>F27</f>
        <v>No improvements proposed. Effects on junction capacity within acceptable allowances - not apportioned on this basis.</v>
      </c>
      <c r="G190" s="43">
        <f>G27</f>
        <v>0</v>
      </c>
      <c r="H190" s="21" t="str">
        <f>IFERROR(H156/$G190,"")</f>
        <v/>
      </c>
      <c r="I190" s="21" t="str">
        <f>IFERROR(I156/$G190,"")</f>
        <v/>
      </c>
      <c r="J190" s="21" t="str">
        <f>IFERROR(J156/$G190,"")</f>
        <v/>
      </c>
      <c r="K190" s="21" t="str">
        <f>IFERROR(K156/$G190,"")</f>
        <v/>
      </c>
      <c r="L190" s="21" t="str">
        <f>IFERROR(L156/$G190,"")</f>
        <v/>
      </c>
      <c r="M190" s="21" t="str">
        <f>IFERROR(M156/$G190,"")</f>
        <v/>
      </c>
      <c r="N190" s="21" t="str">
        <f>IFERROR(N156/$G190,"")</f>
        <v/>
      </c>
      <c r="O190" s="21" t="str">
        <f>IFERROR(O156/$G190,"")</f>
        <v/>
      </c>
      <c r="P190" s="21" t="str">
        <f>IFERROR(P156/$G190,"")</f>
        <v/>
      </c>
      <c r="Q190" s="21" t="str">
        <f>IFERROR(Q156/$G190,"")</f>
        <v/>
      </c>
      <c r="R190" s="21" t="str">
        <f>IFERROR(R156/$G190,"")</f>
        <v/>
      </c>
      <c r="S190" s="21" t="str">
        <f>IFERROR(S156/$G190,"")</f>
        <v/>
      </c>
      <c r="T190" s="21" t="str">
        <f>IFERROR(T156/$G190,"")</f>
        <v/>
      </c>
      <c r="U190" s="21" t="str">
        <f>IFERROR(U156/$G190,"")</f>
        <v/>
      </c>
      <c r="V190" s="21" t="str">
        <f>IFERROR(V156/$G190,"")</f>
        <v/>
      </c>
      <c r="W190" s="21" t="str">
        <f>IFERROR(W156/$G190,"")</f>
        <v/>
      </c>
      <c r="X190" s="21" t="str">
        <f>IFERROR(X156/$G190,"")</f>
        <v/>
      </c>
      <c r="Y190" s="21" t="str">
        <f>IFERROR(Y156/$G190,"")</f>
        <v/>
      </c>
      <c r="Z190" s="21" t="str">
        <f>IFERROR(Z156/$G190,"")</f>
        <v/>
      </c>
      <c r="AA190" s="21" t="str">
        <f>IFERROR(AA156/$G190,"")</f>
        <v/>
      </c>
      <c r="AB190" s="21" t="str">
        <f>IFERROR(AB156/$G190,"")</f>
        <v/>
      </c>
      <c r="AC190" s="21" t="str">
        <f>IFERROR(AC156/$G190,"")</f>
        <v/>
      </c>
      <c r="AD190" s="21" t="str">
        <f>IFERROR(AD156/$G190,"")</f>
        <v/>
      </c>
      <c r="AE190" s="21" t="str">
        <f>IFERROR(AE156/$G190,"")</f>
        <v/>
      </c>
      <c r="AF190" s="21" t="str">
        <f>IFERROR(AF156/$G190,"")</f>
        <v/>
      </c>
      <c r="AG190" s="21" t="str">
        <f>IFERROR(AG156/$G190,"")</f>
        <v/>
      </c>
      <c r="AH190" s="21" t="str">
        <f>IFERROR(AH156/$G190,"")</f>
        <v/>
      </c>
      <c r="AI190" s="21" t="str">
        <f>IFERROR(AI156/$G190,"")</f>
        <v/>
      </c>
      <c r="AJ190" s="21" t="str">
        <f>IFERROR(AJ156/$G190,"")</f>
        <v/>
      </c>
      <c r="AK190" s="21" t="str">
        <f>IFERROR(AK156/$G190,"")</f>
        <v/>
      </c>
      <c r="AL190" s="21" t="str">
        <f>IFERROR(AL156/$G190,"")</f>
        <v/>
      </c>
      <c r="AM190" s="21" t="str">
        <f>IFERROR(AM156/$G190,"")</f>
        <v/>
      </c>
      <c r="AN190" s="21" t="str">
        <f>IFERROR(AN156/$G190,"")</f>
        <v/>
      </c>
      <c r="AO190" s="21" t="str">
        <f>IFERROR(AO156/$G190,"")</f>
        <v/>
      </c>
      <c r="AP190" s="21" t="str">
        <f>IFERROR(AP156/$G190,"")</f>
        <v/>
      </c>
      <c r="AQ190" s="21" t="str">
        <f>IFERROR(AQ156/$G190,"")</f>
        <v/>
      </c>
      <c r="AR190" s="21" t="str">
        <f>IFERROR(AR156/$G190,"")</f>
        <v/>
      </c>
      <c r="AS190" s="21" t="str">
        <f>IFERROR(AS156/$G190,"")</f>
        <v/>
      </c>
      <c r="AT190" s="21" t="str">
        <f>IFERROR(AT156/$G190,"")</f>
        <v/>
      </c>
      <c r="AU190" s="21" t="str">
        <f>IFERROR(AU156/$G190,"")</f>
        <v/>
      </c>
      <c r="AV190" s="21" t="str">
        <f>IFERROR(AV156/$G190,"")</f>
        <v/>
      </c>
      <c r="AW190" s="21" t="str">
        <f>IFERROR(AW156/$G190,"")</f>
        <v/>
      </c>
      <c r="AX190" s="21" t="str">
        <f>IFERROR(AX156/$G190,"")</f>
        <v/>
      </c>
      <c r="AY190" s="21" t="str">
        <f>IFERROR(AY156/$G190,"")</f>
        <v/>
      </c>
      <c r="AZ190" s="21" t="str">
        <f>IFERROR(AZ156/$G190,"")</f>
        <v/>
      </c>
      <c r="BA190" s="21" t="str">
        <f>IFERROR(BA156/$G190,"")</f>
        <v/>
      </c>
      <c r="BB190" s="21" t="str">
        <f>IFERROR(BB156/$G190,"")</f>
        <v/>
      </c>
      <c r="BC190" s="21" t="str">
        <f>IFERROR(BC156/$G190,"")</f>
        <v/>
      </c>
      <c r="BD190" s="21" t="str">
        <f>IFERROR(BD156/$G190,"")</f>
        <v/>
      </c>
      <c r="BE190" s="21" t="str">
        <f>IFERROR(BE156/$G190,"")</f>
        <v/>
      </c>
      <c r="BF190" s="21" t="str">
        <f>IFERROR(BF156/$G190,"")</f>
        <v/>
      </c>
      <c r="BG190" s="21" t="str">
        <f>IFERROR(BG156/$G190,"")</f>
        <v/>
      </c>
      <c r="BH190" s="21" t="str">
        <f>IFERROR(BH156/$G190,"")</f>
        <v/>
      </c>
      <c r="BI190" s="21" t="str">
        <f>IFERROR(BI156/$G190,"")</f>
        <v/>
      </c>
      <c r="BJ190" s="21" t="str">
        <f>IFERROR(BJ156/$G190,"")</f>
        <v/>
      </c>
      <c r="BK190" s="21" t="str">
        <f>IFERROR(BK156/$G190,"")</f>
        <v/>
      </c>
      <c r="BL190" s="21" t="str">
        <f>IFERROR(BL156/$G190,"")</f>
        <v/>
      </c>
      <c r="BM190" s="21" t="str">
        <f>IFERROR(BM156/$G190,"")</f>
        <v/>
      </c>
      <c r="BN190" s="21" t="str">
        <f>IFERROR(BN156/$G190,"")</f>
        <v/>
      </c>
      <c r="BO190" s="21" t="str">
        <f>IFERROR(BO156/$G190,"")</f>
        <v/>
      </c>
      <c r="BP190" s="21" t="str">
        <f>IFERROR(BP156/$G190,"")</f>
        <v/>
      </c>
      <c r="BQ190" s="21" t="str">
        <f>IFERROR(BQ156/$G190,"")</f>
        <v/>
      </c>
      <c r="BR190" s="21" t="str">
        <f>IFERROR(BR156/$G190,"")</f>
        <v/>
      </c>
      <c r="BS190" s="21" t="str">
        <f>IFERROR(BS156/$G190,"")</f>
        <v/>
      </c>
      <c r="BT190" s="21" t="str">
        <f>IFERROR(BT156/$G190,"")</f>
        <v/>
      </c>
      <c r="BU190" s="21" t="str">
        <f>IFERROR(BU156/$G190,"")</f>
        <v/>
      </c>
      <c r="BV190" s="21" t="str">
        <f>IFERROR(BV156/$G190,"")</f>
        <v/>
      </c>
      <c r="BW190" s="21" t="str">
        <f>IFERROR(BW156/$G190,"")</f>
        <v/>
      </c>
      <c r="BX190" s="21" t="str">
        <f>IFERROR(BX156/$G190,"")</f>
        <v/>
      </c>
      <c r="BY190" s="21" t="str">
        <f>IFERROR(BY156/$G190,"")</f>
        <v/>
      </c>
      <c r="BZ190" s="21" t="str">
        <f>IFERROR(BZ156/$G190,"")</f>
        <v/>
      </c>
      <c r="CA190" s="21" t="str">
        <f>IFERROR(CA156/$G190,"")</f>
        <v/>
      </c>
      <c r="CB190" s="21" t="str">
        <f>IFERROR(CB156/$G190,"")</f>
        <v/>
      </c>
      <c r="CC190" s="21" t="str">
        <f>IFERROR(CC156/$G190,"")</f>
        <v/>
      </c>
      <c r="CD190" s="21" t="str">
        <f>IFERROR(CD156/$G190,"")</f>
        <v/>
      </c>
      <c r="CE190" s="21" t="str">
        <f>IFERROR(CE156/$G190,"")</f>
        <v/>
      </c>
      <c r="CF190" s="21" t="str">
        <f>IFERROR(CF156/$G190,"")</f>
        <v/>
      </c>
      <c r="CG190" s="21" t="str">
        <f>IFERROR(CG156/$G190,"")</f>
        <v/>
      </c>
      <c r="CH190" s="21" t="str">
        <f>IFERROR(CH156/$G190,"")</f>
        <v/>
      </c>
      <c r="CI190" s="21" t="str">
        <f>IFERROR(CI156/$G190,"")</f>
        <v/>
      </c>
      <c r="CJ190" s="21" t="str">
        <f>IFERROR(CJ156/$G190,"")</f>
        <v/>
      </c>
      <c r="CK190" s="21" t="str">
        <f>IFERROR(CK156/$G190,"")</f>
        <v/>
      </c>
      <c r="CL190" s="21" t="str">
        <f>IFERROR(CL156/$G190,"")</f>
        <v/>
      </c>
      <c r="CM190" s="21" t="str">
        <f>IFERROR(CM156/$G190,"")</f>
        <v/>
      </c>
      <c r="CN190" s="21" t="str">
        <f>IFERROR(CN156/$G190,"")</f>
        <v/>
      </c>
      <c r="CO190" s="21" t="str">
        <f>IFERROR(CO156/$G190,"")</f>
        <v/>
      </c>
      <c r="CP190" s="21" t="str">
        <f>IFERROR(CP156/$G190,"")</f>
        <v/>
      </c>
      <c r="CQ190" s="21" t="str">
        <f>IFERROR(CQ156/$G190,"")</f>
        <v/>
      </c>
      <c r="CR190" s="21" t="str">
        <f>IFERROR(CR156/$G190,"")</f>
        <v/>
      </c>
      <c r="CS190" s="21" t="str">
        <f>IFERROR(CS156/$G190,"")</f>
        <v/>
      </c>
      <c r="CT190" s="21" t="str">
        <f>IFERROR(CT156/$G190,"")</f>
        <v/>
      </c>
      <c r="CU190" s="21" t="str">
        <f>IFERROR(CU156/$G190,"")</f>
        <v/>
      </c>
      <c r="CV190" s="21" t="str">
        <f>IFERROR(CV156/$G190,"")</f>
        <v/>
      </c>
      <c r="CW190" s="21" t="str">
        <f>IFERROR(CW156/$G190,"")</f>
        <v/>
      </c>
      <c r="CX190" s="21" t="str">
        <f>IFERROR(CX156/$G190,"")</f>
        <v/>
      </c>
      <c r="CY190" s="22">
        <f t="shared" si="48"/>
        <v>0</v>
      </c>
      <c r="CZ190" s="19"/>
      <c r="DA190" s="20"/>
      <c r="DB190" s="8"/>
      <c r="DC190" s="45"/>
      <c r="DD190" s="44"/>
      <c r="DE190" s="44"/>
    </row>
    <row r="191" spans="1:109" ht="30" outlineLevel="1" x14ac:dyDescent="0.25">
      <c r="A191" s="3" t="str">
        <f>A28</f>
        <v>J22</v>
      </c>
      <c r="B191" s="3" t="str">
        <f>B28</f>
        <v>WAB5</v>
      </c>
      <c r="C191" s="66" t="str">
        <f>C28</f>
        <v>Highways</v>
      </c>
      <c r="D191" s="3" t="str">
        <f>D28</f>
        <v>Junction 22 – M25 J26 Southern Roundabout, Waltham Abbey</v>
      </c>
      <c r="E191" s="3" t="str">
        <f>E28</f>
        <v>Roundabout junction</v>
      </c>
      <c r="F191" s="3">
        <f>F28</f>
        <v>0</v>
      </c>
      <c r="G191" s="43">
        <f>G28</f>
        <v>3000000</v>
      </c>
      <c r="H191" s="21" t="str">
        <f>IFERROR(H157/$G191,"")</f>
        <v/>
      </c>
      <c r="I191" s="21" t="str">
        <f>IFERROR(I157/$G191,"")</f>
        <v/>
      </c>
      <c r="J191" s="21" t="str">
        <f>IFERROR(J157/$G191,"")</f>
        <v/>
      </c>
      <c r="K191" s="21">
        <f>IFERROR(K157/$G191,"")</f>
        <v>0.13211978860833823</v>
      </c>
      <c r="L191" s="21">
        <f>IFERROR(L157/$G191,"")</f>
        <v>0.14679976512037579</v>
      </c>
      <c r="M191" s="21">
        <f>IFERROR(M157/$G191,"")</f>
        <v>2.6130358191426891E-2</v>
      </c>
      <c r="N191" s="21" t="str">
        <f>IFERROR(N157/$G191,"")</f>
        <v/>
      </c>
      <c r="O191" s="21" t="str">
        <f>IFERROR(O157/$G191,"")</f>
        <v/>
      </c>
      <c r="P191" s="21" t="str">
        <f>IFERROR(P157/$G191,"")</f>
        <v/>
      </c>
      <c r="Q191" s="21" t="str">
        <f>IFERROR(Q157/$G191,"")</f>
        <v/>
      </c>
      <c r="R191" s="21" t="str">
        <f>IFERROR(R157/$G191,"")</f>
        <v/>
      </c>
      <c r="S191" s="21" t="str">
        <f>IFERROR(S157/$G191,"")</f>
        <v/>
      </c>
      <c r="T191" s="21" t="str">
        <f>IFERROR(T157/$G191,"")</f>
        <v/>
      </c>
      <c r="U191" s="21" t="str">
        <f>IFERROR(U157/$G191,"")</f>
        <v/>
      </c>
      <c r="V191" s="21">
        <f>IFERROR(V157/$G191,"")</f>
        <v>4.8443922489724019E-2</v>
      </c>
      <c r="W191" s="21">
        <f>IFERROR(W157/$G191,"")</f>
        <v>5.6371109806224319E-2</v>
      </c>
      <c r="X191" s="21" t="str">
        <f>IFERROR(X157/$G191,"")</f>
        <v/>
      </c>
      <c r="Y191" s="21">
        <f>IFERROR(Y157/$G191,"")</f>
        <v>6.3711098062243093E-2</v>
      </c>
      <c r="Z191" s="21">
        <f>IFERROR(Z157/$G191,"")</f>
        <v>4.5214327657075754E-2</v>
      </c>
      <c r="AA191" s="21" t="str">
        <f>IFERROR(AA157/$G191,"")</f>
        <v/>
      </c>
      <c r="AB191" s="21" t="str">
        <f>IFERROR(AB157/$G191,"")</f>
        <v/>
      </c>
      <c r="AC191" s="21" t="str">
        <f>IFERROR(AC157/$G191,"")</f>
        <v/>
      </c>
      <c r="AD191" s="21">
        <f>IFERROR(AD157/$G191,"")</f>
        <v>3.2589547856723432E-2</v>
      </c>
      <c r="AE191" s="21" t="str">
        <f>IFERROR(AE157/$G191,"")</f>
        <v/>
      </c>
      <c r="AF191" s="21" t="str">
        <f>IFERROR(AF157/$G191,"")</f>
        <v/>
      </c>
      <c r="AG191" s="21" t="str">
        <f>IFERROR(AG157/$G191,"")</f>
        <v/>
      </c>
      <c r="AH191" s="21" t="str">
        <f>IFERROR(AH157/$G191,"")</f>
        <v/>
      </c>
      <c r="AI191" s="21" t="str">
        <f>IFERROR(AI157/$G191,"")</f>
        <v/>
      </c>
      <c r="AJ191" s="21" t="str">
        <f>IFERROR(AJ157/$G191,"")</f>
        <v/>
      </c>
      <c r="AK191" s="21" t="str">
        <f>IFERROR(AK157/$G191,"")</f>
        <v/>
      </c>
      <c r="AL191" s="21" t="str">
        <f>IFERROR(AL157/$G191,"")</f>
        <v/>
      </c>
      <c r="AM191" s="21" t="str">
        <f>IFERROR(AM157/$G191,"")</f>
        <v/>
      </c>
      <c r="AN191" s="21" t="str">
        <f>IFERROR(AN157/$G191,"")</f>
        <v/>
      </c>
      <c r="AO191" s="21">
        <f>IFERROR(AO157/$G191,"")</f>
        <v>8.661186142102173E-2</v>
      </c>
      <c r="AP191" s="21">
        <f>IFERROR(AP157/$G191,"")</f>
        <v>9.2483852025836769E-2</v>
      </c>
      <c r="AQ191" s="21">
        <f>IFERROR(AQ157/$G191,"")</f>
        <v>3.8167938931297711E-2</v>
      </c>
      <c r="AR191" s="21" t="str">
        <f>IFERROR(AR157/$G191,"")</f>
        <v/>
      </c>
      <c r="AS191" s="21">
        <f>IFERROR(AS157/$G191,"")</f>
        <v>1.9671168526130357E-2</v>
      </c>
      <c r="AT191" s="21" t="str">
        <f>IFERROR(AT157/$G191,"")</f>
        <v/>
      </c>
      <c r="AU191" s="21" t="str">
        <f>IFERROR(AU157/$G191,"")</f>
        <v/>
      </c>
      <c r="AV191" s="21">
        <f>IFERROR(AV157/$G191,"")</f>
        <v>1.4973576042278332E-2</v>
      </c>
      <c r="AW191" s="21">
        <f>IFERROR(AW157/$G191,"")</f>
        <v>0.11743981209630065</v>
      </c>
      <c r="AX191" s="21" t="str">
        <f>IFERROR(AX157/$G191,"")</f>
        <v/>
      </c>
      <c r="AY191" s="21" t="str">
        <f>IFERROR(AY157/$G191,"")</f>
        <v/>
      </c>
      <c r="AZ191" s="21" t="str">
        <f>IFERROR(AZ157/$G191,"")</f>
        <v/>
      </c>
      <c r="BA191" s="21" t="str">
        <f>IFERROR(BA157/$G191,"")</f>
        <v/>
      </c>
      <c r="BB191" s="21" t="str">
        <f>IFERROR(BB157/$G191,"")</f>
        <v/>
      </c>
      <c r="BC191" s="21" t="str">
        <f>IFERROR(BC157/$G191,"")</f>
        <v/>
      </c>
      <c r="BD191" s="21" t="str">
        <f>IFERROR(BD157/$G191,"")</f>
        <v/>
      </c>
      <c r="BE191" s="21" t="str">
        <f>IFERROR(BE157/$G191,"")</f>
        <v/>
      </c>
      <c r="BF191" s="21" t="str">
        <f>IFERROR(BF157/$G191,"")</f>
        <v/>
      </c>
      <c r="BG191" s="21" t="str">
        <f>IFERROR(BG157/$G191,"")</f>
        <v/>
      </c>
      <c r="BH191" s="21" t="str">
        <f>IFERROR(BH157/$G191,"")</f>
        <v/>
      </c>
      <c r="BI191" s="21" t="str">
        <f>IFERROR(BI157/$G191,"")</f>
        <v/>
      </c>
      <c r="BJ191" s="21" t="str">
        <f>IFERROR(BJ157/$G191,"")</f>
        <v/>
      </c>
      <c r="BK191" s="21" t="str">
        <f>IFERROR(BK157/$G191,"")</f>
        <v/>
      </c>
      <c r="BL191" s="21" t="str">
        <f>IFERROR(BL157/$G191,"")</f>
        <v/>
      </c>
      <c r="BM191" s="21" t="str">
        <f>IFERROR(BM157/$G191,"")</f>
        <v/>
      </c>
      <c r="BN191" s="21" t="str">
        <f>IFERROR(BN157/$G191,"")</f>
        <v/>
      </c>
      <c r="BO191" s="21" t="str">
        <f>IFERROR(BO157/$G191,"")</f>
        <v/>
      </c>
      <c r="BP191" s="21" t="str">
        <f>IFERROR(BP157/$G191,"")</f>
        <v/>
      </c>
      <c r="BQ191" s="21" t="str">
        <f>IFERROR(BQ157/$G191,"")</f>
        <v/>
      </c>
      <c r="BR191" s="21">
        <f>IFERROR(BR157/$G191,"")</f>
        <v>3.0827950675278923E-2</v>
      </c>
      <c r="BS191" s="21">
        <f>IFERROR(BS157/$G191,"")</f>
        <v>1.9083969465648856E-2</v>
      </c>
      <c r="BT191" s="21">
        <f>IFERROR(BT157/$G191,"")</f>
        <v>2.9359953024075163E-2</v>
      </c>
      <c r="BU191" s="21" t="str">
        <f>IFERROR(BU157/$G191,"")</f>
        <v/>
      </c>
      <c r="BV191" s="21" t="str">
        <f>IFERROR(BV157/$G191,"")</f>
        <v/>
      </c>
      <c r="BW191" s="21" t="str">
        <f>IFERROR(BW157/$G191,"")</f>
        <v/>
      </c>
      <c r="BX191" s="21" t="str">
        <f>IFERROR(BX157/$G191,"")</f>
        <v/>
      </c>
      <c r="BY191" s="21" t="str">
        <f>IFERROR(BY157/$G191,"")</f>
        <v/>
      </c>
      <c r="BZ191" s="21" t="str">
        <f>IFERROR(BZ157/$G191,"")</f>
        <v/>
      </c>
      <c r="CA191" s="21" t="str">
        <f>IFERROR(CA157/$G191,"")</f>
        <v/>
      </c>
      <c r="CB191" s="21" t="str">
        <f>IFERROR(CB157/$G191,"")</f>
        <v/>
      </c>
      <c r="CC191" s="21" t="str">
        <f>IFERROR(CC157/$G191,"")</f>
        <v/>
      </c>
      <c r="CD191" s="21" t="str">
        <f>IFERROR(CD157/$G191,"")</f>
        <v/>
      </c>
      <c r="CE191" s="21" t="str">
        <f>IFERROR(CE157/$G191,"")</f>
        <v/>
      </c>
      <c r="CF191" s="21" t="str">
        <f>IFERROR(CF157/$G191,"")</f>
        <v/>
      </c>
      <c r="CG191" s="21" t="str">
        <f>IFERROR(CG157/$G191,"")</f>
        <v/>
      </c>
      <c r="CH191" s="21" t="str">
        <f>IFERROR(CH157/$G191,"")</f>
        <v/>
      </c>
      <c r="CI191" s="21" t="str">
        <f>IFERROR(CI157/$G191,"")</f>
        <v/>
      </c>
      <c r="CJ191" s="21" t="str">
        <f>IFERROR(CJ157/$G191,"")</f>
        <v/>
      </c>
      <c r="CK191" s="21" t="str">
        <f>IFERROR(CK157/$G191,"")</f>
        <v/>
      </c>
      <c r="CL191" s="21" t="str">
        <f>IFERROR(CL157/$G191,"")</f>
        <v/>
      </c>
      <c r="CM191" s="21" t="str">
        <f>IFERROR(CM157/$G191,"")</f>
        <v/>
      </c>
      <c r="CN191" s="21" t="str">
        <f>IFERROR(CN157/$G191,"")</f>
        <v/>
      </c>
      <c r="CO191" s="21" t="str">
        <f>IFERROR(CO157/$G191,"")</f>
        <v/>
      </c>
      <c r="CP191" s="21" t="str">
        <f>IFERROR(CP157/$G191,"")</f>
        <v/>
      </c>
      <c r="CQ191" s="21" t="str">
        <f>IFERROR(CQ157/$G191,"")</f>
        <v/>
      </c>
      <c r="CR191" s="21" t="str">
        <f>IFERROR(CR157/$G191,"")</f>
        <v/>
      </c>
      <c r="CS191" s="21" t="str">
        <f>IFERROR(CS157/$G191,"")</f>
        <v/>
      </c>
      <c r="CT191" s="21" t="str">
        <f>IFERROR(CT157/$G191,"")</f>
        <v/>
      </c>
      <c r="CU191" s="21" t="str">
        <f>IFERROR(CU157/$G191,"")</f>
        <v/>
      </c>
      <c r="CV191" s="21" t="str">
        <f>IFERROR(CV157/$G191,"")</f>
        <v/>
      </c>
      <c r="CW191" s="21" t="str">
        <f>IFERROR(CW157/$G191,"")</f>
        <v/>
      </c>
      <c r="CX191" s="21" t="str">
        <f>IFERROR(CX157/$G191,"")</f>
        <v/>
      </c>
      <c r="CY191" s="22">
        <f t="shared" si="48"/>
        <v>0.99999999999999989</v>
      </c>
      <c r="CZ191" s="19"/>
      <c r="DA191" s="20"/>
      <c r="DB191" s="8"/>
      <c r="DC191" s="45"/>
      <c r="DD191" s="44"/>
      <c r="DE191" s="44"/>
    </row>
    <row r="192" spans="1:109" ht="45" outlineLevel="1" x14ac:dyDescent="0.25">
      <c r="A192" s="3" t="str">
        <f>A29</f>
        <v>J24</v>
      </c>
      <c r="B192" s="3" t="str">
        <f>B29</f>
        <v>WAB6</v>
      </c>
      <c r="C192" s="66" t="str">
        <f>C29</f>
        <v>Highways</v>
      </c>
      <c r="D192" s="3" t="str">
        <f>D29</f>
        <v>Junction 24 – B194 Highbridge Street / Meridian Way Signalised Junction, Waltham Abbey</v>
      </c>
      <c r="E192" s="3" t="str">
        <f>E29</f>
        <v>Signalised junction</v>
      </c>
      <c r="F192" s="3">
        <f>F29</f>
        <v>0</v>
      </c>
      <c r="G192" s="43">
        <f>G29</f>
        <v>2000000</v>
      </c>
      <c r="H192" s="21" t="str">
        <f>IFERROR(H158/$G192,"")</f>
        <v/>
      </c>
      <c r="I192" s="21" t="str">
        <f>IFERROR(I158/$G192,"")</f>
        <v/>
      </c>
      <c r="J192" s="21" t="str">
        <f>IFERROR(J158/$G192,"")</f>
        <v/>
      </c>
      <c r="K192" s="21" t="str">
        <f>IFERROR(K158/$G192,"")</f>
        <v/>
      </c>
      <c r="L192" s="21" t="str">
        <f>IFERROR(L158/$G192,"")</f>
        <v/>
      </c>
      <c r="M192" s="21" t="str">
        <f>IFERROR(M158/$G192,"")</f>
        <v/>
      </c>
      <c r="N192" s="21" t="str">
        <f>IFERROR(N158/$G192,"")</f>
        <v/>
      </c>
      <c r="O192" s="21" t="str">
        <f>IFERROR(O158/$G192,"")</f>
        <v/>
      </c>
      <c r="P192" s="21" t="str">
        <f>IFERROR(P158/$G192,"")</f>
        <v/>
      </c>
      <c r="Q192" s="21" t="str">
        <f>IFERROR(Q158/$G192,"")</f>
        <v/>
      </c>
      <c r="R192" s="21" t="str">
        <f>IFERROR(R158/$G192,"")</f>
        <v/>
      </c>
      <c r="S192" s="21" t="str">
        <f>IFERROR(S158/$G192,"")</f>
        <v/>
      </c>
      <c r="T192" s="21" t="str">
        <f>IFERROR(T158/$G192,"")</f>
        <v/>
      </c>
      <c r="U192" s="21" t="str">
        <f>IFERROR(U158/$G192,"")</f>
        <v/>
      </c>
      <c r="V192" s="21" t="str">
        <f>IFERROR(V158/$G192,"")</f>
        <v/>
      </c>
      <c r="W192" s="21" t="str">
        <f>IFERROR(W158/$G192,"")</f>
        <v/>
      </c>
      <c r="X192" s="21" t="str">
        <f>IFERROR(X158/$G192,"")</f>
        <v/>
      </c>
      <c r="Y192" s="21" t="str">
        <f>IFERROR(Y158/$G192,"")</f>
        <v/>
      </c>
      <c r="Z192" s="21" t="str">
        <f>IFERROR(Z158/$G192,"")</f>
        <v/>
      </c>
      <c r="AA192" s="21" t="str">
        <f>IFERROR(AA158/$G192,"")</f>
        <v/>
      </c>
      <c r="AB192" s="21" t="str">
        <f>IFERROR(AB158/$G192,"")</f>
        <v/>
      </c>
      <c r="AC192" s="21" t="str">
        <f>IFERROR(AC158/$G192,"")</f>
        <v/>
      </c>
      <c r="AD192" s="21" t="str">
        <f>IFERROR(AD158/$G192,"")</f>
        <v/>
      </c>
      <c r="AE192" s="21" t="str">
        <f>IFERROR(AE158/$G192,"")</f>
        <v/>
      </c>
      <c r="AF192" s="21" t="str">
        <f>IFERROR(AF158/$G192,"")</f>
        <v/>
      </c>
      <c r="AG192" s="21" t="str">
        <f>IFERROR(AG158/$G192,"")</f>
        <v/>
      </c>
      <c r="AH192" s="21" t="str">
        <f>IFERROR(AH158/$G192,"")</f>
        <v/>
      </c>
      <c r="AI192" s="21" t="str">
        <f>IFERROR(AI158/$G192,"")</f>
        <v/>
      </c>
      <c r="AJ192" s="21" t="str">
        <f>IFERROR(AJ158/$G192,"")</f>
        <v/>
      </c>
      <c r="AK192" s="21" t="str">
        <f>IFERROR(AK158/$G192,"")</f>
        <v/>
      </c>
      <c r="AL192" s="21" t="str">
        <f>IFERROR(AL158/$G192,"")</f>
        <v/>
      </c>
      <c r="AM192" s="21" t="str">
        <f>IFERROR(AM158/$G192,"")</f>
        <v/>
      </c>
      <c r="AN192" s="21" t="str">
        <f>IFERROR(AN158/$G192,"")</f>
        <v/>
      </c>
      <c r="AO192" s="21">
        <f>IFERROR(AO158/$G192,"")</f>
        <v>0.22957198443579768</v>
      </c>
      <c r="AP192" s="21">
        <f>IFERROR(AP158/$G192,"")</f>
        <v>0.24513618677042801</v>
      </c>
      <c r="AQ192" s="21">
        <f>IFERROR(AQ158/$G192,"")</f>
        <v>0.10116731517509728</v>
      </c>
      <c r="AR192" s="21" t="str">
        <f>IFERROR(AR158/$G192,"")</f>
        <v/>
      </c>
      <c r="AS192" s="21">
        <f>IFERROR(AS158/$G192,"")</f>
        <v>5.2140077821011668E-2</v>
      </c>
      <c r="AT192" s="21">
        <f>IFERROR(AT158/$G192,"")</f>
        <v>2.1011673151750971E-2</v>
      </c>
      <c r="AU192" s="21" t="str">
        <f>IFERROR(AU158/$G192,"")</f>
        <v/>
      </c>
      <c r="AV192" s="21">
        <f>IFERROR(AV158/$G192,"")</f>
        <v>3.9688715953307391E-2</v>
      </c>
      <c r="AW192" s="21">
        <f>IFERROR(AW158/$G192,"")</f>
        <v>0.31128404669260701</v>
      </c>
      <c r="AX192" s="21" t="str">
        <f>IFERROR(AX158/$G192,"")</f>
        <v/>
      </c>
      <c r="AY192" s="21" t="str">
        <f>IFERROR(AY158/$G192,"")</f>
        <v/>
      </c>
      <c r="AZ192" s="21" t="str">
        <f>IFERROR(AZ158/$G192,"")</f>
        <v/>
      </c>
      <c r="BA192" s="21" t="str">
        <f>IFERROR(BA158/$G192,"")</f>
        <v/>
      </c>
      <c r="BB192" s="21" t="str">
        <f>IFERROR(BB158/$G192,"")</f>
        <v/>
      </c>
      <c r="BC192" s="21" t="str">
        <f>IFERROR(BC158/$G192,"")</f>
        <v/>
      </c>
      <c r="BD192" s="21" t="str">
        <f>IFERROR(BD158/$G192,"")</f>
        <v/>
      </c>
      <c r="BE192" s="21" t="str">
        <f>IFERROR(BE158/$G192,"")</f>
        <v/>
      </c>
      <c r="BF192" s="21" t="str">
        <f>IFERROR(BF158/$G192,"")</f>
        <v/>
      </c>
      <c r="BG192" s="21" t="str">
        <f>IFERROR(BG158/$G192,"")</f>
        <v/>
      </c>
      <c r="BH192" s="21" t="str">
        <f>IFERROR(BH158/$G192,"")</f>
        <v/>
      </c>
      <c r="BI192" s="21" t="str">
        <f>IFERROR(BI158/$G192,"")</f>
        <v/>
      </c>
      <c r="BJ192" s="21" t="str">
        <f>IFERROR(BJ158/$G192,"")</f>
        <v/>
      </c>
      <c r="BK192" s="21" t="str">
        <f>IFERROR(BK158/$G192,"")</f>
        <v/>
      </c>
      <c r="BL192" s="21" t="str">
        <f>IFERROR(BL158/$G192,"")</f>
        <v/>
      </c>
      <c r="BM192" s="21" t="str">
        <f>IFERROR(BM158/$G192,"")</f>
        <v/>
      </c>
      <c r="BN192" s="21" t="str">
        <f>IFERROR(BN158/$G192,"")</f>
        <v/>
      </c>
      <c r="BO192" s="21" t="str">
        <f>IFERROR(BO158/$G192,"")</f>
        <v/>
      </c>
      <c r="BP192" s="21" t="str">
        <f>IFERROR(BP158/$G192,"")</f>
        <v/>
      </c>
      <c r="BQ192" s="21" t="str">
        <f>IFERROR(BQ158/$G192,"")</f>
        <v/>
      </c>
      <c r="BR192" s="21" t="str">
        <f>IFERROR(BR158/$G192,"")</f>
        <v/>
      </c>
      <c r="BS192" s="21" t="str">
        <f>IFERROR(BS158/$G192,"")</f>
        <v/>
      </c>
      <c r="BT192" s="21" t="str">
        <f>IFERROR(BT158/$G192,"")</f>
        <v/>
      </c>
      <c r="BU192" s="21" t="str">
        <f>IFERROR(BU158/$G192,"")</f>
        <v/>
      </c>
      <c r="BV192" s="21" t="str">
        <f>IFERROR(BV158/$G192,"")</f>
        <v/>
      </c>
      <c r="BW192" s="21" t="str">
        <f>IFERROR(BW158/$G192,"")</f>
        <v/>
      </c>
      <c r="BX192" s="21" t="str">
        <f>IFERROR(BX158/$G192,"")</f>
        <v/>
      </c>
      <c r="BY192" s="21" t="str">
        <f>IFERROR(BY158/$G192,"")</f>
        <v/>
      </c>
      <c r="BZ192" s="21" t="str">
        <f>IFERROR(BZ158/$G192,"")</f>
        <v/>
      </c>
      <c r="CA192" s="21" t="str">
        <f>IFERROR(CA158/$G192,"")</f>
        <v/>
      </c>
      <c r="CB192" s="21" t="str">
        <f>IFERROR(CB158/$G192,"")</f>
        <v/>
      </c>
      <c r="CC192" s="21" t="str">
        <f>IFERROR(CC158/$G192,"")</f>
        <v/>
      </c>
      <c r="CD192" s="21" t="str">
        <f>IFERROR(CD158/$G192,"")</f>
        <v/>
      </c>
      <c r="CE192" s="21" t="str">
        <f>IFERROR(CE158/$G192,"")</f>
        <v/>
      </c>
      <c r="CF192" s="21" t="str">
        <f>IFERROR(CF158/$G192,"")</f>
        <v/>
      </c>
      <c r="CG192" s="21" t="str">
        <f>IFERROR(CG158/$G192,"")</f>
        <v/>
      </c>
      <c r="CH192" s="21" t="str">
        <f>IFERROR(CH158/$G192,"")</f>
        <v/>
      </c>
      <c r="CI192" s="21" t="str">
        <f>IFERROR(CI158/$G192,"")</f>
        <v/>
      </c>
      <c r="CJ192" s="21" t="str">
        <f>IFERROR(CJ158/$G192,"")</f>
        <v/>
      </c>
      <c r="CK192" s="21" t="str">
        <f>IFERROR(CK158/$G192,"")</f>
        <v/>
      </c>
      <c r="CL192" s="21" t="str">
        <f>IFERROR(CL158/$G192,"")</f>
        <v/>
      </c>
      <c r="CM192" s="21" t="str">
        <f>IFERROR(CM158/$G192,"")</f>
        <v/>
      </c>
      <c r="CN192" s="21" t="str">
        <f>IFERROR(CN158/$G192,"")</f>
        <v/>
      </c>
      <c r="CO192" s="21" t="str">
        <f>IFERROR(CO158/$G192,"")</f>
        <v/>
      </c>
      <c r="CP192" s="21" t="str">
        <f>IFERROR(CP158/$G192,"")</f>
        <v/>
      </c>
      <c r="CQ192" s="21" t="str">
        <f>IFERROR(CQ158/$G192,"")</f>
        <v/>
      </c>
      <c r="CR192" s="21" t="str">
        <f>IFERROR(CR158/$G192,"")</f>
        <v/>
      </c>
      <c r="CS192" s="21" t="str">
        <f>IFERROR(CS158/$G192,"")</f>
        <v/>
      </c>
      <c r="CT192" s="21" t="str">
        <f>IFERROR(CT158/$G192,"")</f>
        <v/>
      </c>
      <c r="CU192" s="21" t="str">
        <f>IFERROR(CU158/$G192,"")</f>
        <v/>
      </c>
      <c r="CV192" s="21" t="str">
        <f>IFERROR(CV158/$G192,"")</f>
        <v/>
      </c>
      <c r="CW192" s="21" t="str">
        <f>IFERROR(CW158/$G192,"")</f>
        <v/>
      </c>
      <c r="CX192" s="21" t="str">
        <f>IFERROR(CX158/$G192,"")</f>
        <v/>
      </c>
      <c r="CY192" s="22">
        <f t="shared" si="48"/>
        <v>1</v>
      </c>
      <c r="CZ192" s="19"/>
      <c r="DA192" s="20"/>
      <c r="DB192" s="8"/>
      <c r="DC192" s="45"/>
      <c r="DD192" s="44"/>
      <c r="DE192" s="44"/>
    </row>
    <row r="193" spans="1:109" ht="30" outlineLevel="1" x14ac:dyDescent="0.25">
      <c r="A193" s="3" t="str">
        <f>A30</f>
        <v>J25</v>
      </c>
      <c r="B193" s="3" t="str">
        <f>B30</f>
        <v>LOU5</v>
      </c>
      <c r="C193" s="66" t="str">
        <f>C30</f>
        <v>Highways</v>
      </c>
      <c r="D193" s="3" t="str">
        <f>D30</f>
        <v>A1168 Chigwell Lane/Langston Road/Oakwood Hill, Loughton/Debden</v>
      </c>
      <c r="E193" s="3">
        <f>E30</f>
        <v>0</v>
      </c>
      <c r="F193" s="3" t="str">
        <f>F30</f>
        <v>(Addiitonal intervention identified following Technical Note.)</v>
      </c>
      <c r="G193" s="43">
        <f>G30</f>
        <v>3000000</v>
      </c>
      <c r="H193" s="21" t="str">
        <f>IFERROR(H159/$G193,"")</f>
        <v/>
      </c>
      <c r="I193" s="21" t="str">
        <f>IFERROR(I159/$G193,"")</f>
        <v/>
      </c>
      <c r="J193" s="21" t="str">
        <f>IFERROR(J159/$G193,"")</f>
        <v/>
      </c>
      <c r="K193" s="21" t="str">
        <f>IFERROR(K159/$G193,"")</f>
        <v/>
      </c>
      <c r="L193" s="21" t="str">
        <f>IFERROR(L159/$G193,"")</f>
        <v/>
      </c>
      <c r="M193" s="21" t="str">
        <f>IFERROR(M159/$G193,"")</f>
        <v/>
      </c>
      <c r="N193" s="21" t="str">
        <f>IFERROR(N159/$G193,"")</f>
        <v/>
      </c>
      <c r="O193" s="21" t="str">
        <f>IFERROR(O159/$G193,"")</f>
        <v/>
      </c>
      <c r="P193" s="21" t="str">
        <f>IFERROR(P159/$G193,"")</f>
        <v/>
      </c>
      <c r="Q193" s="21" t="str">
        <f>IFERROR(Q159/$G193,"")</f>
        <v/>
      </c>
      <c r="R193" s="21" t="str">
        <f>IFERROR(R159/$G193,"")</f>
        <v/>
      </c>
      <c r="S193" s="21" t="str">
        <f>IFERROR(S159/$G193,"")</f>
        <v/>
      </c>
      <c r="T193" s="21" t="str">
        <f>IFERROR(T159/$G193,"")</f>
        <v/>
      </c>
      <c r="U193" s="21" t="str">
        <f>IFERROR(U159/$G193,"")</f>
        <v/>
      </c>
      <c r="V193" s="21">
        <f>IFERROR(V159/$G193,"")</f>
        <v>0.12870514820592824</v>
      </c>
      <c r="W193" s="21">
        <f>IFERROR(W159/$G193,"")</f>
        <v>0.14976599063962559</v>
      </c>
      <c r="X193" s="21" t="str">
        <f>IFERROR(X159/$G193,"")</f>
        <v/>
      </c>
      <c r="Y193" s="21">
        <f>IFERROR(Y159/$G193,"")</f>
        <v>0.16926677067082685</v>
      </c>
      <c r="Z193" s="21">
        <f>IFERROR(Z159/$G193,"")</f>
        <v>0.12012480499219969</v>
      </c>
      <c r="AA193" s="21" t="str">
        <f>IFERROR(AA159/$G193,"")</f>
        <v/>
      </c>
      <c r="AB193" s="21">
        <f>IFERROR(AB159/$G193,"")</f>
        <v>1.5600624024960999E-2</v>
      </c>
      <c r="AC193" s="21">
        <f>IFERROR(AC159/$G193,"")</f>
        <v>2.2620904836193445E-2</v>
      </c>
      <c r="AD193" s="21">
        <f>IFERROR(AD159/$G193,"")</f>
        <v>8.6583463338533548E-2</v>
      </c>
      <c r="AE193" s="21" t="str">
        <f>IFERROR(AE159/$G193,"")</f>
        <v/>
      </c>
      <c r="AF193" s="21" t="str">
        <f>IFERROR(AF159/$G193,"")</f>
        <v/>
      </c>
      <c r="AG193" s="21" t="str">
        <f>IFERROR(AG159/$G193,"")</f>
        <v/>
      </c>
      <c r="AH193" s="21" t="str">
        <f>IFERROR(AH159/$G193,"")</f>
        <v/>
      </c>
      <c r="AI193" s="21">
        <f>IFERROR(AI159/$G193,"")</f>
        <v>2.5741029641185645E-2</v>
      </c>
      <c r="AJ193" s="21" t="str">
        <f>IFERROR(AJ159/$G193,"")</f>
        <v/>
      </c>
      <c r="AK193" s="21" t="str">
        <f>IFERROR(AK159/$G193,"")</f>
        <v/>
      </c>
      <c r="AL193" s="21" t="str">
        <f>IFERROR(AL159/$G193,"")</f>
        <v/>
      </c>
      <c r="AM193" s="21" t="str">
        <f>IFERROR(AM159/$G193,"")</f>
        <v/>
      </c>
      <c r="AN193" s="21">
        <f>IFERROR(AN159/$G193,"")</f>
        <v>3.1201248049921998E-2</v>
      </c>
      <c r="AO193" s="21" t="str">
        <f>IFERROR(AO159/$G193,"")</f>
        <v/>
      </c>
      <c r="AP193" s="21" t="str">
        <f>IFERROR(AP159/$G193,"")</f>
        <v/>
      </c>
      <c r="AQ193" s="21" t="str">
        <f>IFERROR(AQ159/$G193,"")</f>
        <v/>
      </c>
      <c r="AR193" s="21" t="str">
        <f>IFERROR(AR159/$G193,"")</f>
        <v/>
      </c>
      <c r="AS193" s="21" t="str">
        <f>IFERROR(AS159/$G193,"")</f>
        <v/>
      </c>
      <c r="AT193" s="21" t="str">
        <f>IFERROR(AT159/$G193,"")</f>
        <v/>
      </c>
      <c r="AU193" s="21" t="str">
        <f>IFERROR(AU159/$G193,"")</f>
        <v/>
      </c>
      <c r="AV193" s="21" t="str">
        <f>IFERROR(AV159/$G193,"")</f>
        <v/>
      </c>
      <c r="AW193" s="21" t="str">
        <f>IFERROR(AW159/$G193,"")</f>
        <v/>
      </c>
      <c r="AX193" s="21" t="str">
        <f>IFERROR(AX159/$G193,"")</f>
        <v/>
      </c>
      <c r="AY193" s="21" t="str">
        <f>IFERROR(AY159/$G193,"")</f>
        <v/>
      </c>
      <c r="AZ193" s="21" t="str">
        <f>IFERROR(AZ159/$G193,"")</f>
        <v/>
      </c>
      <c r="BA193" s="21" t="str">
        <f>IFERROR(BA159/$G193,"")</f>
        <v/>
      </c>
      <c r="BB193" s="21" t="str">
        <f>IFERROR(BB159/$G193,"")</f>
        <v/>
      </c>
      <c r="BC193" s="21" t="str">
        <f>IFERROR(BC159/$G193,"")</f>
        <v/>
      </c>
      <c r="BD193" s="21" t="str">
        <f>IFERROR(BD159/$G193,"")</f>
        <v/>
      </c>
      <c r="BE193" s="21" t="str">
        <f>IFERROR(BE159/$G193,"")</f>
        <v/>
      </c>
      <c r="BF193" s="21" t="str">
        <f>IFERROR(BF159/$G193,"")</f>
        <v/>
      </c>
      <c r="BG193" s="21" t="str">
        <f>IFERROR(BG159/$G193,"")</f>
        <v/>
      </c>
      <c r="BH193" s="21" t="str">
        <f>IFERROR(BH159/$G193,"")</f>
        <v/>
      </c>
      <c r="BI193" s="21" t="str">
        <f>IFERROR(BI159/$G193,"")</f>
        <v/>
      </c>
      <c r="BJ193" s="21" t="str">
        <f>IFERROR(BJ159/$G193,"")</f>
        <v/>
      </c>
      <c r="BK193" s="21" t="str">
        <f>IFERROR(BK159/$G193,"")</f>
        <v/>
      </c>
      <c r="BL193" s="21" t="str">
        <f>IFERROR(BL159/$G193,"")</f>
        <v/>
      </c>
      <c r="BM193" s="21" t="str">
        <f>IFERROR(BM159/$G193,"")</f>
        <v/>
      </c>
      <c r="BN193" s="21" t="str">
        <f>IFERROR(BN159/$G193,"")</f>
        <v/>
      </c>
      <c r="BO193" s="21" t="str">
        <f>IFERROR(BO159/$G193,"")</f>
        <v/>
      </c>
      <c r="BP193" s="21">
        <f>IFERROR(BP159/$G193,"")</f>
        <v>1.7940717628705149E-2</v>
      </c>
      <c r="BQ193" s="21" t="str">
        <f>IFERROR(BQ159/$G193,"")</f>
        <v/>
      </c>
      <c r="BR193" s="21">
        <f>IFERROR(BR159/$G193,"")</f>
        <v>8.1903276131045241E-2</v>
      </c>
      <c r="BS193" s="21">
        <f>IFERROR(BS159/$G193,"")</f>
        <v>5.0702028081123243E-2</v>
      </c>
      <c r="BT193" s="21">
        <f>IFERROR(BT159/$G193,"")</f>
        <v>7.8003120124804995E-2</v>
      </c>
      <c r="BU193" s="21">
        <f>IFERROR(BU159/$G193,"")</f>
        <v>2.1840873634945399E-2</v>
      </c>
      <c r="BV193" s="21" t="str">
        <f>IFERROR(BV159/$G193,"")</f>
        <v/>
      </c>
      <c r="BW193" s="21" t="str">
        <f>IFERROR(BW159/$G193,"")</f>
        <v/>
      </c>
      <c r="BX193" s="21" t="str">
        <f>IFERROR(BX159/$G193,"")</f>
        <v/>
      </c>
      <c r="BY193" s="21" t="str">
        <f>IFERROR(BY159/$G193,"")</f>
        <v/>
      </c>
      <c r="BZ193" s="21" t="str">
        <f>IFERROR(BZ159/$G193,"")</f>
        <v/>
      </c>
      <c r="CA193" s="21" t="str">
        <f>IFERROR(CA159/$G193,"")</f>
        <v/>
      </c>
      <c r="CB193" s="21" t="str">
        <f>IFERROR(CB159/$G193,"")</f>
        <v/>
      </c>
      <c r="CC193" s="21" t="str">
        <f>IFERROR(CC159/$G193,"")</f>
        <v/>
      </c>
      <c r="CD193" s="21" t="str">
        <f>IFERROR(CD159/$G193,"")</f>
        <v/>
      </c>
      <c r="CE193" s="21" t="str">
        <f>IFERROR(CE159/$G193,"")</f>
        <v/>
      </c>
      <c r="CF193" s="21" t="str">
        <f>IFERROR(CF159/$G193,"")</f>
        <v/>
      </c>
      <c r="CG193" s="21" t="str">
        <f>IFERROR(CG159/$G193,"")</f>
        <v/>
      </c>
      <c r="CH193" s="21" t="str">
        <f>IFERROR(CH159/$G193,"")</f>
        <v/>
      </c>
      <c r="CI193" s="21" t="str">
        <f>IFERROR(CI159/$G193,"")</f>
        <v/>
      </c>
      <c r="CJ193" s="21" t="str">
        <f>IFERROR(CJ159/$G193,"")</f>
        <v/>
      </c>
      <c r="CK193" s="21" t="str">
        <f>IFERROR(CK159/$G193,"")</f>
        <v/>
      </c>
      <c r="CL193" s="21" t="str">
        <f>IFERROR(CL159/$G193,"")</f>
        <v/>
      </c>
      <c r="CM193" s="21" t="str">
        <f>IFERROR(CM159/$G193,"")</f>
        <v/>
      </c>
      <c r="CN193" s="21" t="str">
        <f>IFERROR(CN159/$G193,"")</f>
        <v/>
      </c>
      <c r="CO193" s="21" t="str">
        <f>IFERROR(CO159/$G193,"")</f>
        <v/>
      </c>
      <c r="CP193" s="21" t="str">
        <f>IFERROR(CP159/$G193,"")</f>
        <v/>
      </c>
      <c r="CQ193" s="21" t="str">
        <f>IFERROR(CQ159/$G193,"")</f>
        <v/>
      </c>
      <c r="CR193" s="21" t="str">
        <f>IFERROR(CR159/$G193,"")</f>
        <v/>
      </c>
      <c r="CS193" s="21" t="str">
        <f>IFERROR(CS159/$G193,"")</f>
        <v/>
      </c>
      <c r="CT193" s="21" t="str">
        <f>IFERROR(CT159/$G193,"")</f>
        <v/>
      </c>
      <c r="CU193" s="21" t="str">
        <f>IFERROR(CU159/$G193,"")</f>
        <v/>
      </c>
      <c r="CV193" s="21" t="str">
        <f>IFERROR(CV159/$G193,"")</f>
        <v/>
      </c>
      <c r="CW193" s="21" t="str">
        <f>IFERROR(CW159/$G193,"")</f>
        <v/>
      </c>
      <c r="CX193" s="21" t="str">
        <f>IFERROR(CX159/$G193,"")</f>
        <v/>
      </c>
      <c r="CY193" s="22">
        <f t="shared" si="48"/>
        <v>1</v>
      </c>
      <c r="CZ193" s="19"/>
      <c r="DA193" s="20"/>
      <c r="DB193" s="8"/>
      <c r="DC193" s="45"/>
      <c r="DD193" s="44"/>
      <c r="DE193" s="44"/>
    </row>
    <row r="194" spans="1:109" ht="45" outlineLevel="1" x14ac:dyDescent="0.25">
      <c r="A194" s="3" t="str">
        <f>A31</f>
        <v>J26</v>
      </c>
      <c r="B194" s="3">
        <f>B31</f>
        <v>0</v>
      </c>
      <c r="C194" s="66" t="str">
        <f>C31</f>
        <v>Highways</v>
      </c>
      <c r="D194" s="3" t="str">
        <f>D31</f>
        <v>A1168 Chigwell Lane/The Broadway</v>
      </c>
      <c r="E194" s="3">
        <f>E31</f>
        <v>0</v>
      </c>
      <c r="F194" s="3" t="str">
        <f>F31</f>
        <v>Already implemented - not apportioned on this basis. (Additional intervention identified following Technical Note.)</v>
      </c>
      <c r="G194" s="43">
        <f>G31</f>
        <v>0</v>
      </c>
      <c r="H194" s="21" t="str">
        <f>IFERROR(H160/$G194,"")</f>
        <v/>
      </c>
      <c r="I194" s="21" t="str">
        <f>IFERROR(I160/$G194,"")</f>
        <v/>
      </c>
      <c r="J194" s="21" t="str">
        <f>IFERROR(J160/$G194,"")</f>
        <v/>
      </c>
      <c r="K194" s="21" t="str">
        <f>IFERROR(K160/$G194,"")</f>
        <v/>
      </c>
      <c r="L194" s="21" t="str">
        <f>IFERROR(L160/$G194,"")</f>
        <v/>
      </c>
      <c r="M194" s="21" t="str">
        <f>IFERROR(M160/$G194,"")</f>
        <v/>
      </c>
      <c r="N194" s="21" t="str">
        <f>IFERROR(N160/$G194,"")</f>
        <v/>
      </c>
      <c r="O194" s="21" t="str">
        <f>IFERROR(O160/$G194,"")</f>
        <v/>
      </c>
      <c r="P194" s="21" t="str">
        <f>IFERROR(P160/$G194,"")</f>
        <v/>
      </c>
      <c r="Q194" s="21" t="str">
        <f>IFERROR(Q160/$G194,"")</f>
        <v/>
      </c>
      <c r="R194" s="21" t="str">
        <f>IFERROR(R160/$G194,"")</f>
        <v/>
      </c>
      <c r="S194" s="21" t="str">
        <f>IFERROR(S160/$G194,"")</f>
        <v/>
      </c>
      <c r="T194" s="21" t="str">
        <f>IFERROR(T160/$G194,"")</f>
        <v/>
      </c>
      <c r="U194" s="21" t="str">
        <f>IFERROR(U160/$G194,"")</f>
        <v/>
      </c>
      <c r="V194" s="21" t="str">
        <f>IFERROR(V160/$G194,"")</f>
        <v/>
      </c>
      <c r="W194" s="21" t="str">
        <f>IFERROR(W160/$G194,"")</f>
        <v/>
      </c>
      <c r="X194" s="21" t="str">
        <f>IFERROR(X160/$G194,"")</f>
        <v/>
      </c>
      <c r="Y194" s="21" t="str">
        <f>IFERROR(Y160/$G194,"")</f>
        <v/>
      </c>
      <c r="Z194" s="21" t="str">
        <f>IFERROR(Z160/$G194,"")</f>
        <v/>
      </c>
      <c r="AA194" s="21" t="str">
        <f>IFERROR(AA160/$G194,"")</f>
        <v/>
      </c>
      <c r="AB194" s="21" t="str">
        <f>IFERROR(AB160/$G194,"")</f>
        <v/>
      </c>
      <c r="AC194" s="21" t="str">
        <f>IFERROR(AC160/$G194,"")</f>
        <v/>
      </c>
      <c r="AD194" s="21" t="str">
        <f>IFERROR(AD160/$G194,"")</f>
        <v/>
      </c>
      <c r="AE194" s="21" t="str">
        <f>IFERROR(AE160/$G194,"")</f>
        <v/>
      </c>
      <c r="AF194" s="21" t="str">
        <f>IFERROR(AF160/$G194,"")</f>
        <v/>
      </c>
      <c r="AG194" s="21" t="str">
        <f>IFERROR(AG160/$G194,"")</f>
        <v/>
      </c>
      <c r="AH194" s="21" t="str">
        <f>IFERROR(AH160/$G194,"")</f>
        <v/>
      </c>
      <c r="AI194" s="21" t="str">
        <f>IFERROR(AI160/$G194,"")</f>
        <v/>
      </c>
      <c r="AJ194" s="21" t="str">
        <f>IFERROR(AJ160/$G194,"")</f>
        <v/>
      </c>
      <c r="AK194" s="21" t="str">
        <f>IFERROR(AK160/$G194,"")</f>
        <v/>
      </c>
      <c r="AL194" s="21" t="str">
        <f>IFERROR(AL160/$G194,"")</f>
        <v/>
      </c>
      <c r="AM194" s="21" t="str">
        <f>IFERROR(AM160/$G194,"")</f>
        <v/>
      </c>
      <c r="AN194" s="21" t="str">
        <f>IFERROR(AN160/$G194,"")</f>
        <v/>
      </c>
      <c r="AO194" s="21" t="str">
        <f>IFERROR(AO160/$G194,"")</f>
        <v/>
      </c>
      <c r="AP194" s="21" t="str">
        <f>IFERROR(AP160/$G194,"")</f>
        <v/>
      </c>
      <c r="AQ194" s="21" t="str">
        <f>IFERROR(AQ160/$G194,"")</f>
        <v/>
      </c>
      <c r="AR194" s="21" t="str">
        <f>IFERROR(AR160/$G194,"")</f>
        <v/>
      </c>
      <c r="AS194" s="21" t="str">
        <f>IFERROR(AS160/$G194,"")</f>
        <v/>
      </c>
      <c r="AT194" s="21" t="str">
        <f>IFERROR(AT160/$G194,"")</f>
        <v/>
      </c>
      <c r="AU194" s="21" t="str">
        <f>IFERROR(AU160/$G194,"")</f>
        <v/>
      </c>
      <c r="AV194" s="21" t="str">
        <f>IFERROR(AV160/$G194,"")</f>
        <v/>
      </c>
      <c r="AW194" s="21" t="str">
        <f>IFERROR(AW160/$G194,"")</f>
        <v/>
      </c>
      <c r="AX194" s="21" t="str">
        <f>IFERROR(AX160/$G194,"")</f>
        <v/>
      </c>
      <c r="AY194" s="21" t="str">
        <f>IFERROR(AY160/$G194,"")</f>
        <v/>
      </c>
      <c r="AZ194" s="21" t="str">
        <f>IFERROR(AZ160/$G194,"")</f>
        <v/>
      </c>
      <c r="BA194" s="21" t="str">
        <f>IFERROR(BA160/$G194,"")</f>
        <v/>
      </c>
      <c r="BB194" s="21" t="str">
        <f>IFERROR(BB160/$G194,"")</f>
        <v/>
      </c>
      <c r="BC194" s="21" t="str">
        <f>IFERROR(BC160/$G194,"")</f>
        <v/>
      </c>
      <c r="BD194" s="21" t="str">
        <f>IFERROR(BD160/$G194,"")</f>
        <v/>
      </c>
      <c r="BE194" s="21" t="str">
        <f>IFERROR(BE160/$G194,"")</f>
        <v/>
      </c>
      <c r="BF194" s="21" t="str">
        <f>IFERROR(BF160/$G194,"")</f>
        <v/>
      </c>
      <c r="BG194" s="21" t="str">
        <f>IFERROR(BG160/$G194,"")</f>
        <v/>
      </c>
      <c r="BH194" s="21" t="str">
        <f>IFERROR(BH160/$G194,"")</f>
        <v/>
      </c>
      <c r="BI194" s="21" t="str">
        <f>IFERROR(BI160/$G194,"")</f>
        <v/>
      </c>
      <c r="BJ194" s="21" t="str">
        <f>IFERROR(BJ160/$G194,"")</f>
        <v/>
      </c>
      <c r="BK194" s="21" t="str">
        <f>IFERROR(BK160/$G194,"")</f>
        <v/>
      </c>
      <c r="BL194" s="21" t="str">
        <f>IFERROR(BL160/$G194,"")</f>
        <v/>
      </c>
      <c r="BM194" s="21" t="str">
        <f>IFERROR(BM160/$G194,"")</f>
        <v/>
      </c>
      <c r="BN194" s="21" t="str">
        <f>IFERROR(BN160/$G194,"")</f>
        <v/>
      </c>
      <c r="BO194" s="21" t="str">
        <f>IFERROR(BO160/$G194,"")</f>
        <v/>
      </c>
      <c r="BP194" s="21" t="str">
        <f>IFERROR(BP160/$G194,"")</f>
        <v/>
      </c>
      <c r="BQ194" s="21" t="str">
        <f>IFERROR(BQ160/$G194,"")</f>
        <v/>
      </c>
      <c r="BR194" s="21" t="str">
        <f>IFERROR(BR160/$G194,"")</f>
        <v/>
      </c>
      <c r="BS194" s="21" t="str">
        <f>IFERROR(BS160/$G194,"")</f>
        <v/>
      </c>
      <c r="BT194" s="21" t="str">
        <f>IFERROR(BT160/$G194,"")</f>
        <v/>
      </c>
      <c r="BU194" s="21" t="str">
        <f>IFERROR(BU160/$G194,"")</f>
        <v/>
      </c>
      <c r="BV194" s="21" t="str">
        <f>IFERROR(BV160/$G194,"")</f>
        <v/>
      </c>
      <c r="BW194" s="21" t="str">
        <f>IFERROR(BW160/$G194,"")</f>
        <v/>
      </c>
      <c r="BX194" s="21" t="str">
        <f>IFERROR(BX160/$G194,"")</f>
        <v/>
      </c>
      <c r="BY194" s="21" t="str">
        <f>IFERROR(BY160/$G194,"")</f>
        <v/>
      </c>
      <c r="BZ194" s="21" t="str">
        <f>IFERROR(BZ160/$G194,"")</f>
        <v/>
      </c>
      <c r="CA194" s="21" t="str">
        <f>IFERROR(CA160/$G194,"")</f>
        <v/>
      </c>
      <c r="CB194" s="21" t="str">
        <f>IFERROR(CB160/$G194,"")</f>
        <v/>
      </c>
      <c r="CC194" s="21" t="str">
        <f>IFERROR(CC160/$G194,"")</f>
        <v/>
      </c>
      <c r="CD194" s="21" t="str">
        <f>IFERROR(CD160/$G194,"")</f>
        <v/>
      </c>
      <c r="CE194" s="21" t="str">
        <f>IFERROR(CE160/$G194,"")</f>
        <v/>
      </c>
      <c r="CF194" s="21" t="str">
        <f>IFERROR(CF160/$G194,"")</f>
        <v/>
      </c>
      <c r="CG194" s="21" t="str">
        <f>IFERROR(CG160/$G194,"")</f>
        <v/>
      </c>
      <c r="CH194" s="21" t="str">
        <f>IFERROR(CH160/$G194,"")</f>
        <v/>
      </c>
      <c r="CI194" s="21" t="str">
        <f>IFERROR(CI160/$G194,"")</f>
        <v/>
      </c>
      <c r="CJ194" s="21" t="str">
        <f>IFERROR(CJ160/$G194,"")</f>
        <v/>
      </c>
      <c r="CK194" s="21" t="str">
        <f>IFERROR(CK160/$G194,"")</f>
        <v/>
      </c>
      <c r="CL194" s="21" t="str">
        <f>IFERROR(CL160/$G194,"")</f>
        <v/>
      </c>
      <c r="CM194" s="21" t="str">
        <f>IFERROR(CM160/$G194,"")</f>
        <v/>
      </c>
      <c r="CN194" s="21" t="str">
        <f>IFERROR(CN160/$G194,"")</f>
        <v/>
      </c>
      <c r="CO194" s="21" t="str">
        <f>IFERROR(CO160/$G194,"")</f>
        <v/>
      </c>
      <c r="CP194" s="21" t="str">
        <f>IFERROR(CP160/$G194,"")</f>
        <v/>
      </c>
      <c r="CQ194" s="21" t="str">
        <f>IFERROR(CQ160/$G194,"")</f>
        <v/>
      </c>
      <c r="CR194" s="21" t="str">
        <f>IFERROR(CR160/$G194,"")</f>
        <v/>
      </c>
      <c r="CS194" s="21" t="str">
        <f>IFERROR(CS160/$G194,"")</f>
        <v/>
      </c>
      <c r="CT194" s="21" t="str">
        <f>IFERROR(CT160/$G194,"")</f>
        <v/>
      </c>
      <c r="CU194" s="21" t="str">
        <f>IFERROR(CU160/$G194,"")</f>
        <v/>
      </c>
      <c r="CV194" s="21" t="str">
        <f>IFERROR(CV160/$G194,"")</f>
        <v/>
      </c>
      <c r="CW194" s="21" t="str">
        <f>IFERROR(CW160/$G194,"")</f>
        <v/>
      </c>
      <c r="CX194" s="21" t="str">
        <f>IFERROR(CX160/$G194,"")</f>
        <v/>
      </c>
      <c r="CY194" s="22">
        <f t="shared" si="48"/>
        <v>0</v>
      </c>
      <c r="CZ194" s="19"/>
      <c r="DA194" s="20"/>
      <c r="DB194" s="8"/>
      <c r="DC194" s="45"/>
      <c r="DD194" s="44"/>
      <c r="DE194" s="44"/>
    </row>
    <row r="195" spans="1:109" ht="45" outlineLevel="1" x14ac:dyDescent="0.25">
      <c r="A195" s="3" t="str">
        <f>A32</f>
        <v>J27</v>
      </c>
      <c r="B195" s="3" t="str">
        <f>B32</f>
        <v>LOU6</v>
      </c>
      <c r="C195" s="66" t="str">
        <f>C32</f>
        <v>Highways</v>
      </c>
      <c r="D195" s="3" t="str">
        <f>D32</f>
        <v>A1168 Chigwell Lane/Borders Lane</v>
      </c>
      <c r="E195" s="3">
        <f>E32</f>
        <v>0</v>
      </c>
      <c r="F195" s="3" t="str">
        <f>F32</f>
        <v>Already implemented - not apportioned on this basis. (Additional intervention identified following Technical Note.)</v>
      </c>
      <c r="G195" s="43">
        <f>G32</f>
        <v>0</v>
      </c>
      <c r="H195" s="21" t="str">
        <f>IFERROR(H161/$G195,"")</f>
        <v/>
      </c>
      <c r="I195" s="21" t="str">
        <f>IFERROR(I161/$G195,"")</f>
        <v/>
      </c>
      <c r="J195" s="21" t="str">
        <f>IFERROR(J161/$G195,"")</f>
        <v/>
      </c>
      <c r="K195" s="21" t="str">
        <f>IFERROR(K161/$G195,"")</f>
        <v/>
      </c>
      <c r="L195" s="21" t="str">
        <f>IFERROR(L161/$G195,"")</f>
        <v/>
      </c>
      <c r="M195" s="21" t="str">
        <f>IFERROR(M161/$G195,"")</f>
        <v/>
      </c>
      <c r="N195" s="21" t="str">
        <f>IFERROR(N161/$G195,"")</f>
        <v/>
      </c>
      <c r="O195" s="21" t="str">
        <f>IFERROR(O161/$G195,"")</f>
        <v/>
      </c>
      <c r="P195" s="21" t="str">
        <f>IFERROR(P161/$G195,"")</f>
        <v/>
      </c>
      <c r="Q195" s="21" t="str">
        <f>IFERROR(Q161/$G195,"")</f>
        <v/>
      </c>
      <c r="R195" s="21" t="str">
        <f>IFERROR(R161/$G195,"")</f>
        <v/>
      </c>
      <c r="S195" s="21" t="str">
        <f>IFERROR(S161/$G195,"")</f>
        <v/>
      </c>
      <c r="T195" s="21" t="str">
        <f>IFERROR(T161/$G195,"")</f>
        <v/>
      </c>
      <c r="U195" s="21" t="str">
        <f>IFERROR(U161/$G195,"")</f>
        <v/>
      </c>
      <c r="V195" s="21" t="str">
        <f>IFERROR(V161/$G195,"")</f>
        <v/>
      </c>
      <c r="W195" s="21" t="str">
        <f>IFERROR(W161/$G195,"")</f>
        <v/>
      </c>
      <c r="X195" s="21" t="str">
        <f>IFERROR(X161/$G195,"")</f>
        <v/>
      </c>
      <c r="Y195" s="21" t="str">
        <f>IFERROR(Y161/$G195,"")</f>
        <v/>
      </c>
      <c r="Z195" s="21" t="str">
        <f>IFERROR(Z161/$G195,"")</f>
        <v/>
      </c>
      <c r="AA195" s="21" t="str">
        <f>IFERROR(AA161/$G195,"")</f>
        <v/>
      </c>
      <c r="AB195" s="21" t="str">
        <f>IFERROR(AB161/$G195,"")</f>
        <v/>
      </c>
      <c r="AC195" s="21" t="str">
        <f>IFERROR(AC161/$G195,"")</f>
        <v/>
      </c>
      <c r="AD195" s="21" t="str">
        <f>IFERROR(AD161/$G195,"")</f>
        <v/>
      </c>
      <c r="AE195" s="21" t="str">
        <f>IFERROR(AE161/$G195,"")</f>
        <v/>
      </c>
      <c r="AF195" s="21" t="str">
        <f>IFERROR(AF161/$G195,"")</f>
        <v/>
      </c>
      <c r="AG195" s="21" t="str">
        <f>IFERROR(AG161/$G195,"")</f>
        <v/>
      </c>
      <c r="AH195" s="21" t="str">
        <f>IFERROR(AH161/$G195,"")</f>
        <v/>
      </c>
      <c r="AI195" s="21" t="str">
        <f>IFERROR(AI161/$G195,"")</f>
        <v/>
      </c>
      <c r="AJ195" s="21" t="str">
        <f>IFERROR(AJ161/$G195,"")</f>
        <v/>
      </c>
      <c r="AK195" s="21" t="str">
        <f>IFERROR(AK161/$G195,"")</f>
        <v/>
      </c>
      <c r="AL195" s="21" t="str">
        <f>IFERROR(AL161/$G195,"")</f>
        <v/>
      </c>
      <c r="AM195" s="21" t="str">
        <f>IFERROR(AM161/$G195,"")</f>
        <v/>
      </c>
      <c r="AN195" s="21" t="str">
        <f>IFERROR(AN161/$G195,"")</f>
        <v/>
      </c>
      <c r="AO195" s="21" t="str">
        <f>IFERROR(AO161/$G195,"")</f>
        <v/>
      </c>
      <c r="AP195" s="21" t="str">
        <f>IFERROR(AP161/$G195,"")</f>
        <v/>
      </c>
      <c r="AQ195" s="21" t="str">
        <f>IFERROR(AQ161/$G195,"")</f>
        <v/>
      </c>
      <c r="AR195" s="21" t="str">
        <f>IFERROR(AR161/$G195,"")</f>
        <v/>
      </c>
      <c r="AS195" s="21" t="str">
        <f>IFERROR(AS161/$G195,"")</f>
        <v/>
      </c>
      <c r="AT195" s="21" t="str">
        <f>IFERROR(AT161/$G195,"")</f>
        <v/>
      </c>
      <c r="AU195" s="21" t="str">
        <f>IFERROR(AU161/$G195,"")</f>
        <v/>
      </c>
      <c r="AV195" s="21" t="str">
        <f>IFERROR(AV161/$G195,"")</f>
        <v/>
      </c>
      <c r="AW195" s="21" t="str">
        <f>IFERROR(AW161/$G195,"")</f>
        <v/>
      </c>
      <c r="AX195" s="21" t="str">
        <f>IFERROR(AX161/$G195,"")</f>
        <v/>
      </c>
      <c r="AY195" s="21" t="str">
        <f>IFERROR(AY161/$G195,"")</f>
        <v/>
      </c>
      <c r="AZ195" s="21" t="str">
        <f>IFERROR(AZ161/$G195,"")</f>
        <v/>
      </c>
      <c r="BA195" s="21" t="str">
        <f>IFERROR(BA161/$G195,"")</f>
        <v/>
      </c>
      <c r="BB195" s="21" t="str">
        <f>IFERROR(BB161/$G195,"")</f>
        <v/>
      </c>
      <c r="BC195" s="21" t="str">
        <f>IFERROR(BC161/$G195,"")</f>
        <v/>
      </c>
      <c r="BD195" s="21" t="str">
        <f>IFERROR(BD161/$G195,"")</f>
        <v/>
      </c>
      <c r="BE195" s="21" t="str">
        <f>IFERROR(BE161/$G195,"")</f>
        <v/>
      </c>
      <c r="BF195" s="21" t="str">
        <f>IFERROR(BF161/$G195,"")</f>
        <v/>
      </c>
      <c r="BG195" s="21" t="str">
        <f>IFERROR(BG161/$G195,"")</f>
        <v/>
      </c>
      <c r="BH195" s="21" t="str">
        <f>IFERROR(BH161/$G195,"")</f>
        <v/>
      </c>
      <c r="BI195" s="21" t="str">
        <f>IFERROR(BI161/$G195,"")</f>
        <v/>
      </c>
      <c r="BJ195" s="21" t="str">
        <f>IFERROR(BJ161/$G195,"")</f>
        <v/>
      </c>
      <c r="BK195" s="21" t="str">
        <f>IFERROR(BK161/$G195,"")</f>
        <v/>
      </c>
      <c r="BL195" s="21" t="str">
        <f>IFERROR(BL161/$G195,"")</f>
        <v/>
      </c>
      <c r="BM195" s="21" t="str">
        <f>IFERROR(BM161/$G195,"")</f>
        <v/>
      </c>
      <c r="BN195" s="21" t="str">
        <f>IFERROR(BN161/$G195,"")</f>
        <v/>
      </c>
      <c r="BO195" s="21" t="str">
        <f>IFERROR(BO161/$G195,"")</f>
        <v/>
      </c>
      <c r="BP195" s="21" t="str">
        <f>IFERROR(BP161/$G195,"")</f>
        <v/>
      </c>
      <c r="BQ195" s="21" t="str">
        <f>IFERROR(BQ161/$G195,"")</f>
        <v/>
      </c>
      <c r="BR195" s="21" t="str">
        <f>IFERROR(BR161/$G195,"")</f>
        <v/>
      </c>
      <c r="BS195" s="21" t="str">
        <f>IFERROR(BS161/$G195,"")</f>
        <v/>
      </c>
      <c r="BT195" s="21" t="str">
        <f>IFERROR(BT161/$G195,"")</f>
        <v/>
      </c>
      <c r="BU195" s="21" t="str">
        <f>IFERROR(BU161/$G195,"")</f>
        <v/>
      </c>
      <c r="BV195" s="21" t="str">
        <f>IFERROR(BV161/$G195,"")</f>
        <v/>
      </c>
      <c r="BW195" s="21" t="str">
        <f>IFERROR(BW161/$G195,"")</f>
        <v/>
      </c>
      <c r="BX195" s="21" t="str">
        <f>IFERROR(BX161/$G195,"")</f>
        <v/>
      </c>
      <c r="BY195" s="21" t="str">
        <f>IFERROR(BY161/$G195,"")</f>
        <v/>
      </c>
      <c r="BZ195" s="21" t="str">
        <f>IFERROR(BZ161/$G195,"")</f>
        <v/>
      </c>
      <c r="CA195" s="21" t="str">
        <f>IFERROR(CA161/$G195,"")</f>
        <v/>
      </c>
      <c r="CB195" s="21" t="str">
        <f>IFERROR(CB161/$G195,"")</f>
        <v/>
      </c>
      <c r="CC195" s="21" t="str">
        <f>IFERROR(CC161/$G195,"")</f>
        <v/>
      </c>
      <c r="CD195" s="21" t="str">
        <f>IFERROR(CD161/$G195,"")</f>
        <v/>
      </c>
      <c r="CE195" s="21" t="str">
        <f>IFERROR(CE161/$G195,"")</f>
        <v/>
      </c>
      <c r="CF195" s="21" t="str">
        <f>IFERROR(CF161/$G195,"")</f>
        <v/>
      </c>
      <c r="CG195" s="21" t="str">
        <f>IFERROR(CG161/$G195,"")</f>
        <v/>
      </c>
      <c r="CH195" s="21" t="str">
        <f>IFERROR(CH161/$G195,"")</f>
        <v/>
      </c>
      <c r="CI195" s="21" t="str">
        <f>IFERROR(CI161/$G195,"")</f>
        <v/>
      </c>
      <c r="CJ195" s="21" t="str">
        <f>IFERROR(CJ161/$G195,"")</f>
        <v/>
      </c>
      <c r="CK195" s="21" t="str">
        <f>IFERROR(CK161/$G195,"")</f>
        <v/>
      </c>
      <c r="CL195" s="21" t="str">
        <f>IFERROR(CL161/$G195,"")</f>
        <v/>
      </c>
      <c r="CM195" s="21" t="str">
        <f>IFERROR(CM161/$G195,"")</f>
        <v/>
      </c>
      <c r="CN195" s="21" t="str">
        <f>IFERROR(CN161/$G195,"")</f>
        <v/>
      </c>
      <c r="CO195" s="21" t="str">
        <f>IFERROR(CO161/$G195,"")</f>
        <v/>
      </c>
      <c r="CP195" s="21" t="str">
        <f>IFERROR(CP161/$G195,"")</f>
        <v/>
      </c>
      <c r="CQ195" s="21" t="str">
        <f>IFERROR(CQ161/$G195,"")</f>
        <v/>
      </c>
      <c r="CR195" s="21" t="str">
        <f>IFERROR(CR161/$G195,"")</f>
        <v/>
      </c>
      <c r="CS195" s="21" t="str">
        <f>IFERROR(CS161/$G195,"")</f>
        <v/>
      </c>
      <c r="CT195" s="21" t="str">
        <f>IFERROR(CT161/$G195,"")</f>
        <v/>
      </c>
      <c r="CU195" s="21" t="str">
        <f>IFERROR(CU161/$G195,"")</f>
        <v/>
      </c>
      <c r="CV195" s="21" t="str">
        <f>IFERROR(CV161/$G195,"")</f>
        <v/>
      </c>
      <c r="CW195" s="21" t="str">
        <f>IFERROR(CW161/$G195,"")</f>
        <v/>
      </c>
      <c r="CX195" s="21" t="str">
        <f>IFERROR(CX161/$G195,"")</f>
        <v/>
      </c>
      <c r="CY195" s="22">
        <f t="shared" si="48"/>
        <v>0</v>
      </c>
      <c r="CZ195" s="19"/>
      <c r="DA195" s="20"/>
      <c r="DB195" s="8"/>
      <c r="DC195" s="45"/>
      <c r="DD195" s="44"/>
      <c r="DE195" s="44"/>
    </row>
    <row r="196" spans="1:109" ht="30" outlineLevel="1" x14ac:dyDescent="0.25">
      <c r="A196" s="3">
        <f>A33</f>
        <v>0</v>
      </c>
      <c r="B196" s="3">
        <f>B33</f>
        <v>0</v>
      </c>
      <c r="C196" s="66" t="str">
        <f>C33</f>
        <v>Highways</v>
      </c>
      <c r="D196" s="3" t="str">
        <f>D33</f>
        <v xml:space="preserve">A121 Honey Lane Woodgreen Rd </v>
      </c>
      <c r="E196" s="3">
        <f>E33</f>
        <v>0</v>
      </c>
      <c r="F196" s="3" t="str">
        <f>F33</f>
        <v>(Addiitonal intervention identified following Technical Note.)</v>
      </c>
      <c r="G196" s="43">
        <f>G33</f>
        <v>1000000</v>
      </c>
      <c r="H196" s="21" t="str">
        <f>IFERROR(H162/$G196,"")</f>
        <v/>
      </c>
      <c r="I196" s="21" t="str">
        <f>IFERROR(I162/$G196,"")</f>
        <v/>
      </c>
      <c r="J196" s="21" t="str">
        <f>IFERROR(J162/$G196,"")</f>
        <v/>
      </c>
      <c r="K196" s="21">
        <f>IFERROR(K162/$G196,"")</f>
        <v>0.13211978860833823</v>
      </c>
      <c r="L196" s="21">
        <f>IFERROR(L162/$G196,"")</f>
        <v>0.14679976512037582</v>
      </c>
      <c r="M196" s="21">
        <f>IFERROR(M162/$G196,"")</f>
        <v>2.6130358191426895E-2</v>
      </c>
      <c r="N196" s="21" t="str">
        <f>IFERROR(N162/$G196,"")</f>
        <v/>
      </c>
      <c r="O196" s="21" t="str">
        <f>IFERROR(O162/$G196,"")</f>
        <v/>
      </c>
      <c r="P196" s="21" t="str">
        <f>IFERROR(P162/$G196,"")</f>
        <v/>
      </c>
      <c r="Q196" s="21" t="str">
        <f>IFERROR(Q162/$G196,"")</f>
        <v/>
      </c>
      <c r="R196" s="21" t="str">
        <f>IFERROR(R162/$G196,"")</f>
        <v/>
      </c>
      <c r="S196" s="21" t="str">
        <f>IFERROR(S162/$G196,"")</f>
        <v/>
      </c>
      <c r="T196" s="21" t="str">
        <f>IFERROR(T162/$G196,"")</f>
        <v/>
      </c>
      <c r="U196" s="21" t="str">
        <f>IFERROR(U162/$G196,"")</f>
        <v/>
      </c>
      <c r="V196" s="21">
        <f>IFERROR(V162/$G196,"")</f>
        <v>4.8443922489724019E-2</v>
      </c>
      <c r="W196" s="21">
        <f>IFERROR(W162/$G196,"")</f>
        <v>5.6371109806224312E-2</v>
      </c>
      <c r="X196" s="21" t="str">
        <f>IFERROR(X162/$G196,"")</f>
        <v/>
      </c>
      <c r="Y196" s="21">
        <f>IFERROR(Y162/$G196,"")</f>
        <v>6.3711098062243107E-2</v>
      </c>
      <c r="Z196" s="21">
        <f>IFERROR(Z162/$G196,"")</f>
        <v>4.5214327657075754E-2</v>
      </c>
      <c r="AA196" s="21" t="str">
        <f>IFERROR(AA162/$G196,"")</f>
        <v/>
      </c>
      <c r="AB196" s="21" t="str">
        <f>IFERROR(AB162/$G196,"")</f>
        <v/>
      </c>
      <c r="AC196" s="21" t="str">
        <f>IFERROR(AC162/$G196,"")</f>
        <v/>
      </c>
      <c r="AD196" s="21">
        <f>IFERROR(AD162/$G196,"")</f>
        <v>3.2589547856723432E-2</v>
      </c>
      <c r="AE196" s="21" t="str">
        <f>IFERROR(AE162/$G196,"")</f>
        <v/>
      </c>
      <c r="AF196" s="21" t="str">
        <f>IFERROR(AF162/$G196,"")</f>
        <v/>
      </c>
      <c r="AG196" s="21" t="str">
        <f>IFERROR(AG162/$G196,"")</f>
        <v/>
      </c>
      <c r="AH196" s="21" t="str">
        <f>IFERROR(AH162/$G196,"")</f>
        <v/>
      </c>
      <c r="AI196" s="21" t="str">
        <f>IFERROR(AI162/$G196,"")</f>
        <v/>
      </c>
      <c r="AJ196" s="21" t="str">
        <f>IFERROR(AJ162/$G196,"")</f>
        <v/>
      </c>
      <c r="AK196" s="21" t="str">
        <f>IFERROR(AK162/$G196,"")</f>
        <v/>
      </c>
      <c r="AL196" s="21" t="str">
        <f>IFERROR(AL162/$G196,"")</f>
        <v/>
      </c>
      <c r="AM196" s="21" t="str">
        <f>IFERROR(AM162/$G196,"")</f>
        <v/>
      </c>
      <c r="AN196" s="21" t="str">
        <f>IFERROR(AN162/$G196,"")</f>
        <v/>
      </c>
      <c r="AO196" s="21">
        <f>IFERROR(AO162/$G196,"")</f>
        <v>8.661186142102173E-2</v>
      </c>
      <c r="AP196" s="21">
        <f>IFERROR(AP162/$G196,"")</f>
        <v>9.2483852025836769E-2</v>
      </c>
      <c r="AQ196" s="21">
        <f>IFERROR(AQ162/$G196,"")</f>
        <v>3.8167938931297704E-2</v>
      </c>
      <c r="AR196" s="21" t="str">
        <f>IFERROR(AR162/$G196,"")</f>
        <v/>
      </c>
      <c r="AS196" s="21">
        <f>IFERROR(AS162/$G196,"")</f>
        <v>1.9671168526130357E-2</v>
      </c>
      <c r="AT196" s="21" t="str">
        <f>IFERROR(AT162/$G196,"")</f>
        <v/>
      </c>
      <c r="AU196" s="21" t="str">
        <f>IFERROR(AU162/$G196,"")</f>
        <v/>
      </c>
      <c r="AV196" s="21">
        <f>IFERROR(AV162/$G196,"")</f>
        <v>1.4973576042278332E-2</v>
      </c>
      <c r="AW196" s="21">
        <f>IFERROR(AW162/$G196,"")</f>
        <v>0.11743981209630065</v>
      </c>
      <c r="AX196" s="21" t="str">
        <f>IFERROR(AX162/$G196,"")</f>
        <v/>
      </c>
      <c r="AY196" s="21" t="str">
        <f>IFERROR(AY162/$G196,"")</f>
        <v/>
      </c>
      <c r="AZ196" s="21" t="str">
        <f>IFERROR(AZ162/$G196,"")</f>
        <v/>
      </c>
      <c r="BA196" s="21" t="str">
        <f>IFERROR(BA162/$G196,"")</f>
        <v/>
      </c>
      <c r="BB196" s="21" t="str">
        <f>IFERROR(BB162/$G196,"")</f>
        <v/>
      </c>
      <c r="BC196" s="21" t="str">
        <f>IFERROR(BC162/$G196,"")</f>
        <v/>
      </c>
      <c r="BD196" s="21" t="str">
        <f>IFERROR(BD162/$G196,"")</f>
        <v/>
      </c>
      <c r="BE196" s="21" t="str">
        <f>IFERROR(BE162/$G196,"")</f>
        <v/>
      </c>
      <c r="BF196" s="21" t="str">
        <f>IFERROR(BF162/$G196,"")</f>
        <v/>
      </c>
      <c r="BG196" s="21" t="str">
        <f>IFERROR(BG162/$G196,"")</f>
        <v/>
      </c>
      <c r="BH196" s="21" t="str">
        <f>IFERROR(BH162/$G196,"")</f>
        <v/>
      </c>
      <c r="BI196" s="21" t="str">
        <f>IFERROR(BI162/$G196,"")</f>
        <v/>
      </c>
      <c r="BJ196" s="21" t="str">
        <f>IFERROR(BJ162/$G196,"")</f>
        <v/>
      </c>
      <c r="BK196" s="21" t="str">
        <f>IFERROR(BK162/$G196,"")</f>
        <v/>
      </c>
      <c r="BL196" s="21" t="str">
        <f>IFERROR(BL162/$G196,"")</f>
        <v/>
      </c>
      <c r="BM196" s="21" t="str">
        <f>IFERROR(BM162/$G196,"")</f>
        <v/>
      </c>
      <c r="BN196" s="21" t="str">
        <f>IFERROR(BN162/$G196,"")</f>
        <v/>
      </c>
      <c r="BO196" s="21" t="str">
        <f>IFERROR(BO162/$G196,"")</f>
        <v/>
      </c>
      <c r="BP196" s="21" t="str">
        <f>IFERROR(BP162/$G196,"")</f>
        <v/>
      </c>
      <c r="BQ196" s="21" t="str">
        <f>IFERROR(BQ162/$G196,"")</f>
        <v/>
      </c>
      <c r="BR196" s="21">
        <f>IFERROR(BR162/$G196,"")</f>
        <v>3.0827950675278919E-2</v>
      </c>
      <c r="BS196" s="21">
        <f>IFERROR(BS162/$G196,"")</f>
        <v>1.9083969465648852E-2</v>
      </c>
      <c r="BT196" s="21">
        <f>IFERROR(BT162/$G196,"")</f>
        <v>2.9359953024075163E-2</v>
      </c>
      <c r="BU196" s="21" t="str">
        <f>IFERROR(BU162/$G196,"")</f>
        <v/>
      </c>
      <c r="BV196" s="21" t="str">
        <f>IFERROR(BV162/$G196,"")</f>
        <v/>
      </c>
      <c r="BW196" s="21" t="str">
        <f>IFERROR(BW162/$G196,"")</f>
        <v/>
      </c>
      <c r="BX196" s="21" t="str">
        <f>IFERROR(BX162/$G196,"")</f>
        <v/>
      </c>
      <c r="BY196" s="21" t="str">
        <f>IFERROR(BY162/$G196,"")</f>
        <v/>
      </c>
      <c r="BZ196" s="21" t="str">
        <f>IFERROR(BZ162/$G196,"")</f>
        <v/>
      </c>
      <c r="CA196" s="21" t="str">
        <f>IFERROR(CA162/$G196,"")</f>
        <v/>
      </c>
      <c r="CB196" s="21" t="str">
        <f>IFERROR(CB162/$G196,"")</f>
        <v/>
      </c>
      <c r="CC196" s="21" t="str">
        <f>IFERROR(CC162/$G196,"")</f>
        <v/>
      </c>
      <c r="CD196" s="21" t="str">
        <f>IFERROR(CD162/$G196,"")</f>
        <v/>
      </c>
      <c r="CE196" s="21" t="str">
        <f>IFERROR(CE162/$G196,"")</f>
        <v/>
      </c>
      <c r="CF196" s="21" t="str">
        <f>IFERROR(CF162/$G196,"")</f>
        <v/>
      </c>
      <c r="CG196" s="21" t="str">
        <f>IFERROR(CG162/$G196,"")</f>
        <v/>
      </c>
      <c r="CH196" s="21" t="str">
        <f>IFERROR(CH162/$G196,"")</f>
        <v/>
      </c>
      <c r="CI196" s="21" t="str">
        <f>IFERROR(CI162/$G196,"")</f>
        <v/>
      </c>
      <c r="CJ196" s="21" t="str">
        <f>IFERROR(CJ162/$G196,"")</f>
        <v/>
      </c>
      <c r="CK196" s="21" t="str">
        <f>IFERROR(CK162/$G196,"")</f>
        <v/>
      </c>
      <c r="CL196" s="21" t="str">
        <f>IFERROR(CL162/$G196,"")</f>
        <v/>
      </c>
      <c r="CM196" s="21" t="str">
        <f>IFERROR(CM162/$G196,"")</f>
        <v/>
      </c>
      <c r="CN196" s="21" t="str">
        <f>IFERROR(CN162/$G196,"")</f>
        <v/>
      </c>
      <c r="CO196" s="21" t="str">
        <f>IFERROR(CO162/$G196,"")</f>
        <v/>
      </c>
      <c r="CP196" s="21" t="str">
        <f>IFERROR(CP162/$G196,"")</f>
        <v/>
      </c>
      <c r="CQ196" s="21" t="str">
        <f>IFERROR(CQ162/$G196,"")</f>
        <v/>
      </c>
      <c r="CR196" s="21" t="str">
        <f>IFERROR(CR162/$G196,"")</f>
        <v/>
      </c>
      <c r="CS196" s="21" t="str">
        <f>IFERROR(CS162/$G196,"")</f>
        <v/>
      </c>
      <c r="CT196" s="21" t="str">
        <f>IFERROR(CT162/$G196,"")</f>
        <v/>
      </c>
      <c r="CU196" s="21" t="str">
        <f>IFERROR(CU162/$G196,"")</f>
        <v/>
      </c>
      <c r="CV196" s="21" t="str">
        <f>IFERROR(CV162/$G196,"")</f>
        <v/>
      </c>
      <c r="CW196" s="21" t="str">
        <f>IFERROR(CW162/$G196,"")</f>
        <v/>
      </c>
      <c r="CX196" s="21" t="str">
        <f>IFERROR(CX162/$G196,"")</f>
        <v/>
      </c>
      <c r="CY196" s="22">
        <f t="shared" ref="CY196:CY197" si="49">SUM(H196:CX196)</f>
        <v>0.99999999999999978</v>
      </c>
      <c r="CZ196" s="19"/>
      <c r="DA196" s="20"/>
      <c r="DB196" s="8"/>
      <c r="DC196" s="45"/>
      <c r="DD196" s="44"/>
      <c r="DE196" s="44"/>
    </row>
    <row r="197" spans="1:109" ht="30" outlineLevel="1" x14ac:dyDescent="0.25">
      <c r="A197" s="3">
        <f>A34</f>
        <v>0</v>
      </c>
      <c r="B197" s="3">
        <f>B34</f>
        <v>0</v>
      </c>
      <c r="C197" s="66" t="str">
        <f>C34</f>
        <v>Highways</v>
      </c>
      <c r="D197" s="3" t="str">
        <f>D34</f>
        <v>M11 Junction 5 upgrades</v>
      </c>
      <c r="E197" s="3">
        <f>E34</f>
        <v>0</v>
      </c>
      <c r="F197" s="3" t="str">
        <f>F34</f>
        <v>(Addiitonal intervention identified following Technical Note.)</v>
      </c>
      <c r="G197" s="43">
        <f>G34</f>
        <v>1000000</v>
      </c>
      <c r="H197" s="21" t="str">
        <f>IFERROR(H163/$G197,"")</f>
        <v/>
      </c>
      <c r="I197" s="21" t="str">
        <f>IFERROR(I163/$G197,"")</f>
        <v/>
      </c>
      <c r="J197" s="21" t="str">
        <f>IFERROR(J163/$G197,"")</f>
        <v/>
      </c>
      <c r="K197" s="21" t="str">
        <f>IFERROR(K163/$G197,"")</f>
        <v/>
      </c>
      <c r="L197" s="21" t="str">
        <f>IFERROR(L163/$G197,"")</f>
        <v/>
      </c>
      <c r="M197" s="21" t="str">
        <f>IFERROR(M163/$G197,"")</f>
        <v/>
      </c>
      <c r="N197" s="21" t="str">
        <f>IFERROR(N163/$G197,"")</f>
        <v/>
      </c>
      <c r="O197" s="21" t="str">
        <f>IFERROR(O163/$G197,"")</f>
        <v/>
      </c>
      <c r="P197" s="21" t="str">
        <f>IFERROR(P163/$G197,"")</f>
        <v/>
      </c>
      <c r="Q197" s="21" t="str">
        <f>IFERROR(Q163/$G197,"")</f>
        <v/>
      </c>
      <c r="R197" s="21" t="str">
        <f>IFERROR(R163/$G197,"")</f>
        <v/>
      </c>
      <c r="S197" s="21" t="str">
        <f>IFERROR(S163/$G197,"")</f>
        <v/>
      </c>
      <c r="T197" s="21" t="str">
        <f>IFERROR(T163/$G197,"")</f>
        <v/>
      </c>
      <c r="U197" s="21" t="str">
        <f>IFERROR(U163/$G197,"")</f>
        <v/>
      </c>
      <c r="V197" s="21">
        <f>IFERROR(V163/$G197,"")</f>
        <v>0.12870514820592824</v>
      </c>
      <c r="W197" s="21">
        <f>IFERROR(W163/$G197,"")</f>
        <v>0.14976599063962559</v>
      </c>
      <c r="X197" s="21" t="str">
        <f>IFERROR(X163/$G197,"")</f>
        <v/>
      </c>
      <c r="Y197" s="21">
        <f>IFERROR(Y163/$G197,"")</f>
        <v>0.16926677067082685</v>
      </c>
      <c r="Z197" s="21">
        <f>IFERROR(Z163/$G197,"")</f>
        <v>0.12012480499219969</v>
      </c>
      <c r="AA197" s="21" t="str">
        <f>IFERROR(AA163/$G197,"")</f>
        <v/>
      </c>
      <c r="AB197" s="21">
        <f>IFERROR(AB163/$G197,"")</f>
        <v>1.5600624024960999E-2</v>
      </c>
      <c r="AC197" s="21">
        <f>IFERROR(AC163/$G197,"")</f>
        <v>2.2620904836193449E-2</v>
      </c>
      <c r="AD197" s="21">
        <f>IFERROR(AD163/$G197,"")</f>
        <v>8.6583463338533534E-2</v>
      </c>
      <c r="AE197" s="21" t="str">
        <f>IFERROR(AE163/$G197,"")</f>
        <v/>
      </c>
      <c r="AF197" s="21" t="str">
        <f>IFERROR(AF163/$G197,"")</f>
        <v/>
      </c>
      <c r="AG197" s="21" t="str">
        <f>IFERROR(AG163/$G197,"")</f>
        <v/>
      </c>
      <c r="AH197" s="21" t="str">
        <f>IFERROR(AH163/$G197,"")</f>
        <v/>
      </c>
      <c r="AI197" s="21">
        <f>IFERROR(AI163/$G197,"")</f>
        <v>2.5741029641185648E-2</v>
      </c>
      <c r="AJ197" s="21" t="str">
        <f>IFERROR(AJ163/$G197,"")</f>
        <v/>
      </c>
      <c r="AK197" s="21" t="str">
        <f>IFERROR(AK163/$G197,"")</f>
        <v/>
      </c>
      <c r="AL197" s="21" t="str">
        <f>IFERROR(AL163/$G197,"")</f>
        <v/>
      </c>
      <c r="AM197" s="21" t="str">
        <f>IFERROR(AM163/$G197,"")</f>
        <v/>
      </c>
      <c r="AN197" s="21">
        <f>IFERROR(AN163/$G197,"")</f>
        <v>3.1201248049921998E-2</v>
      </c>
      <c r="AO197" s="21" t="str">
        <f>IFERROR(AO163/$G197,"")</f>
        <v/>
      </c>
      <c r="AP197" s="21" t="str">
        <f>IFERROR(AP163/$G197,"")</f>
        <v/>
      </c>
      <c r="AQ197" s="21" t="str">
        <f>IFERROR(AQ163/$G197,"")</f>
        <v/>
      </c>
      <c r="AR197" s="21" t="str">
        <f>IFERROR(AR163/$G197,"")</f>
        <v/>
      </c>
      <c r="AS197" s="21" t="str">
        <f>IFERROR(AS163/$G197,"")</f>
        <v/>
      </c>
      <c r="AT197" s="21" t="str">
        <f>IFERROR(AT163/$G197,"")</f>
        <v/>
      </c>
      <c r="AU197" s="21" t="str">
        <f>IFERROR(AU163/$G197,"")</f>
        <v/>
      </c>
      <c r="AV197" s="21" t="str">
        <f>IFERROR(AV163/$G197,"")</f>
        <v/>
      </c>
      <c r="AW197" s="21" t="str">
        <f>IFERROR(AW163/$G197,"")</f>
        <v/>
      </c>
      <c r="AX197" s="21" t="str">
        <f>IFERROR(AX163/$G197,"")</f>
        <v/>
      </c>
      <c r="AY197" s="21" t="str">
        <f>IFERROR(AY163/$G197,"")</f>
        <v/>
      </c>
      <c r="AZ197" s="21" t="str">
        <f>IFERROR(AZ163/$G197,"")</f>
        <v/>
      </c>
      <c r="BA197" s="21" t="str">
        <f>IFERROR(BA163/$G197,"")</f>
        <v/>
      </c>
      <c r="BB197" s="21" t="str">
        <f>IFERROR(BB163/$G197,"")</f>
        <v/>
      </c>
      <c r="BC197" s="21" t="str">
        <f>IFERROR(BC163/$G197,"")</f>
        <v/>
      </c>
      <c r="BD197" s="21" t="str">
        <f>IFERROR(BD163/$G197,"")</f>
        <v/>
      </c>
      <c r="BE197" s="21" t="str">
        <f>IFERROR(BE163/$G197,"")</f>
        <v/>
      </c>
      <c r="BF197" s="21" t="str">
        <f>IFERROR(BF163/$G197,"")</f>
        <v/>
      </c>
      <c r="BG197" s="21" t="str">
        <f>IFERROR(BG163/$G197,"")</f>
        <v/>
      </c>
      <c r="BH197" s="21" t="str">
        <f>IFERROR(BH163/$G197,"")</f>
        <v/>
      </c>
      <c r="BI197" s="21" t="str">
        <f>IFERROR(BI163/$G197,"")</f>
        <v/>
      </c>
      <c r="BJ197" s="21" t="str">
        <f>IFERROR(BJ163/$G197,"")</f>
        <v/>
      </c>
      <c r="BK197" s="21" t="str">
        <f>IFERROR(BK163/$G197,"")</f>
        <v/>
      </c>
      <c r="BL197" s="21" t="str">
        <f>IFERROR(BL163/$G197,"")</f>
        <v/>
      </c>
      <c r="BM197" s="21" t="str">
        <f>IFERROR(BM163/$G197,"")</f>
        <v/>
      </c>
      <c r="BN197" s="21" t="str">
        <f>IFERROR(BN163/$G197,"")</f>
        <v/>
      </c>
      <c r="BO197" s="21" t="str">
        <f>IFERROR(BO163/$G197,"")</f>
        <v/>
      </c>
      <c r="BP197" s="21">
        <f>IFERROR(BP163/$G197,"")</f>
        <v>1.7940717628705149E-2</v>
      </c>
      <c r="BQ197" s="21" t="str">
        <f>IFERROR(BQ163/$G197,"")</f>
        <v/>
      </c>
      <c r="BR197" s="21">
        <f>IFERROR(BR163/$G197,"")</f>
        <v>8.1903276131045241E-2</v>
      </c>
      <c r="BS197" s="21">
        <f>IFERROR(BS163/$G197,"")</f>
        <v>5.0702028081123243E-2</v>
      </c>
      <c r="BT197" s="21">
        <f>IFERROR(BT163/$G197,"")</f>
        <v>7.8003120124804995E-2</v>
      </c>
      <c r="BU197" s="21">
        <f>IFERROR(BU163/$G197,"")</f>
        <v>2.1840873634945399E-2</v>
      </c>
      <c r="BV197" s="21" t="str">
        <f>IFERROR(BV163/$G197,"")</f>
        <v/>
      </c>
      <c r="BW197" s="21" t="str">
        <f>IFERROR(BW163/$G197,"")</f>
        <v/>
      </c>
      <c r="BX197" s="21" t="str">
        <f>IFERROR(BX163/$G197,"")</f>
        <v/>
      </c>
      <c r="BY197" s="21" t="str">
        <f>IFERROR(BY163/$G197,"")</f>
        <v/>
      </c>
      <c r="BZ197" s="21" t="str">
        <f>IFERROR(BZ163/$G197,"")</f>
        <v/>
      </c>
      <c r="CA197" s="21" t="str">
        <f>IFERROR(CA163/$G197,"")</f>
        <v/>
      </c>
      <c r="CB197" s="21" t="str">
        <f>IFERROR(CB163/$G197,"")</f>
        <v/>
      </c>
      <c r="CC197" s="21" t="str">
        <f>IFERROR(CC163/$G197,"")</f>
        <v/>
      </c>
      <c r="CD197" s="21" t="str">
        <f>IFERROR(CD163/$G197,"")</f>
        <v/>
      </c>
      <c r="CE197" s="21" t="str">
        <f>IFERROR(CE163/$G197,"")</f>
        <v/>
      </c>
      <c r="CF197" s="21" t="str">
        <f>IFERROR(CF163/$G197,"")</f>
        <v/>
      </c>
      <c r="CG197" s="21" t="str">
        <f>IFERROR(CG163/$G197,"")</f>
        <v/>
      </c>
      <c r="CH197" s="21" t="str">
        <f>IFERROR(CH163/$G197,"")</f>
        <v/>
      </c>
      <c r="CI197" s="21" t="str">
        <f>IFERROR(CI163/$G197,"")</f>
        <v/>
      </c>
      <c r="CJ197" s="21" t="str">
        <f>IFERROR(CJ163/$G197,"")</f>
        <v/>
      </c>
      <c r="CK197" s="21" t="str">
        <f>IFERROR(CK163/$G197,"")</f>
        <v/>
      </c>
      <c r="CL197" s="21" t="str">
        <f>IFERROR(CL163/$G197,"")</f>
        <v/>
      </c>
      <c r="CM197" s="21" t="str">
        <f>IFERROR(CM163/$G197,"")</f>
        <v/>
      </c>
      <c r="CN197" s="21" t="str">
        <f>IFERROR(CN163/$G197,"")</f>
        <v/>
      </c>
      <c r="CO197" s="21" t="str">
        <f>IFERROR(CO163/$G197,"")</f>
        <v/>
      </c>
      <c r="CP197" s="21" t="str">
        <f>IFERROR(CP163/$G197,"")</f>
        <v/>
      </c>
      <c r="CQ197" s="21" t="str">
        <f>IFERROR(CQ163/$G197,"")</f>
        <v/>
      </c>
      <c r="CR197" s="21" t="str">
        <f>IFERROR(CR163/$G197,"")</f>
        <v/>
      </c>
      <c r="CS197" s="21" t="str">
        <f>IFERROR(CS163/$G197,"")</f>
        <v/>
      </c>
      <c r="CT197" s="21" t="str">
        <f>IFERROR(CT163/$G197,"")</f>
        <v/>
      </c>
      <c r="CU197" s="21" t="str">
        <f>IFERROR(CU163/$G197,"")</f>
        <v/>
      </c>
      <c r="CV197" s="21" t="str">
        <f>IFERROR(CV163/$G197,"")</f>
        <v/>
      </c>
      <c r="CW197" s="21" t="str">
        <f>IFERROR(CW163/$G197,"")</f>
        <v/>
      </c>
      <c r="CX197" s="21" t="str">
        <f>IFERROR(CX163/$G197,"")</f>
        <v/>
      </c>
      <c r="CY197" s="22">
        <f t="shared" si="49"/>
        <v>1</v>
      </c>
      <c r="CZ197" s="19"/>
      <c r="DA197" s="20"/>
      <c r="DB197" s="8"/>
      <c r="DC197" s="45"/>
      <c r="DD197" s="44"/>
      <c r="DE197" s="44"/>
    </row>
  </sheetData>
  <mergeCells count="90">
    <mergeCell ref="CQ7:CS7"/>
    <mergeCell ref="CT7:CV7"/>
    <mergeCell ref="CW7:CX7"/>
    <mergeCell ref="BO7:BY7"/>
    <mergeCell ref="BZ7:CB7"/>
    <mergeCell ref="CC7:CF7"/>
    <mergeCell ref="CG7:CJ7"/>
    <mergeCell ref="BI7:BN7"/>
    <mergeCell ref="CK7:CL7"/>
    <mergeCell ref="BF7:BH7"/>
    <mergeCell ref="H7:J7"/>
    <mergeCell ref="K7:U7"/>
    <mergeCell ref="AX7:BE7"/>
    <mergeCell ref="V7:AN7"/>
    <mergeCell ref="AO7:AW7"/>
    <mergeCell ref="H40:J40"/>
    <mergeCell ref="K40:U40"/>
    <mergeCell ref="AX40:BE40"/>
    <mergeCell ref="V40:AN40"/>
    <mergeCell ref="AO40:AW40"/>
    <mergeCell ref="BF40:BH40"/>
    <mergeCell ref="BO40:BY40"/>
    <mergeCell ref="BZ40:CB40"/>
    <mergeCell ref="CC40:CF40"/>
    <mergeCell ref="BI40:BN40"/>
    <mergeCell ref="CG40:CJ40"/>
    <mergeCell ref="CQ40:CS40"/>
    <mergeCell ref="CT40:CV40"/>
    <mergeCell ref="CW40:CX40"/>
    <mergeCell ref="CK40:CL40"/>
    <mergeCell ref="H72:J72"/>
    <mergeCell ref="K72:U72"/>
    <mergeCell ref="AX72:BE72"/>
    <mergeCell ref="V72:AN72"/>
    <mergeCell ref="AO72:AW72"/>
    <mergeCell ref="BF72:BH72"/>
    <mergeCell ref="BO72:BY72"/>
    <mergeCell ref="BZ72:CB72"/>
    <mergeCell ref="CC72:CF72"/>
    <mergeCell ref="BI72:BN72"/>
    <mergeCell ref="CG72:CJ72"/>
    <mergeCell ref="CQ72:CS72"/>
    <mergeCell ref="CT72:CV72"/>
    <mergeCell ref="CW72:CX72"/>
    <mergeCell ref="CK72:CL72"/>
    <mergeCell ref="H136:J136"/>
    <mergeCell ref="K136:U136"/>
    <mergeCell ref="AX136:BE136"/>
    <mergeCell ref="V136:AN136"/>
    <mergeCell ref="AO136:AW136"/>
    <mergeCell ref="BF136:BH136"/>
    <mergeCell ref="BI136:BM136"/>
    <mergeCell ref="BO136:BY136"/>
    <mergeCell ref="BZ136:CB136"/>
    <mergeCell ref="CC136:CF136"/>
    <mergeCell ref="CG136:CJ136"/>
    <mergeCell ref="CQ136:CS136"/>
    <mergeCell ref="CT136:CV136"/>
    <mergeCell ref="CW136:CX136"/>
    <mergeCell ref="CK136:CL136"/>
    <mergeCell ref="H170:J170"/>
    <mergeCell ref="K170:U170"/>
    <mergeCell ref="AX170:BE170"/>
    <mergeCell ref="V170:AN170"/>
    <mergeCell ref="AO170:AW170"/>
    <mergeCell ref="BF170:BH170"/>
    <mergeCell ref="BI170:BM170"/>
    <mergeCell ref="BO170:BY170"/>
    <mergeCell ref="BZ170:CB170"/>
    <mergeCell ref="CC170:CF170"/>
    <mergeCell ref="CG170:CJ170"/>
    <mergeCell ref="CQ170:CS170"/>
    <mergeCell ref="CT170:CV170"/>
    <mergeCell ref="CW170:CX170"/>
    <mergeCell ref="CK170:CL170"/>
    <mergeCell ref="H104:J104"/>
    <mergeCell ref="K104:U104"/>
    <mergeCell ref="AX104:BE104"/>
    <mergeCell ref="AO104:AW104"/>
    <mergeCell ref="V104:AN104"/>
    <mergeCell ref="BF104:BH104"/>
    <mergeCell ref="BO104:BY104"/>
    <mergeCell ref="BZ104:CB104"/>
    <mergeCell ref="CC104:CF104"/>
    <mergeCell ref="BI104:BN104"/>
    <mergeCell ref="CG104:CJ104"/>
    <mergeCell ref="CQ104:CS104"/>
    <mergeCell ref="CT104:CV104"/>
    <mergeCell ref="CW104:CX104"/>
    <mergeCell ref="CK104:CL104"/>
  </mergeCells>
  <conditionalFormatting sqref="CZ45:CZ67">
    <cfRule type="cellIs" dxfId="0" priority="77" operator="greaterThan">
      <formula>#REF!</formula>
    </cfRule>
  </conditionalFormatting>
  <conditionalFormatting sqref="H45:CX67">
    <cfRule type="colorScale" priority="82">
      <colorScale>
        <cfvo type="min"/>
        <cfvo type="max"/>
        <color theme="0" tint="-0.249977111117893"/>
        <color theme="0" tint="-0.249977111117893"/>
      </colorScale>
    </cfRule>
  </conditionalFormatting>
  <conditionalFormatting sqref="H77:CX99">
    <cfRule type="colorScale" priority="85">
      <colorScale>
        <cfvo type="min"/>
        <cfvo type="max"/>
        <color theme="9" tint="0.79998168889431442"/>
        <color theme="9" tint="0.79998168889431442"/>
      </colorScale>
    </cfRule>
  </conditionalFormatting>
  <conditionalFormatting sqref="H109:CX131">
    <cfRule type="colorScale" priority="88">
      <colorScale>
        <cfvo type="min"/>
        <cfvo type="max"/>
        <color theme="9" tint="0.79998168889431442"/>
        <color theme="9" tint="0.79998168889431442"/>
      </colorScale>
    </cfRule>
  </conditionalFormatting>
  <conditionalFormatting sqref="H141:CX163">
    <cfRule type="colorScale" priority="91">
      <colorScale>
        <cfvo type="min"/>
        <cfvo type="max"/>
        <color theme="8" tint="0.79998168889431442"/>
        <color theme="8" tint="0.79998168889431442"/>
      </colorScale>
    </cfRule>
  </conditionalFormatting>
  <conditionalFormatting sqref="H175:CX197">
    <cfRule type="colorScale" priority="94">
      <colorScale>
        <cfvo type="min"/>
        <cfvo type="max"/>
        <color theme="8" tint="0.79998168889431442"/>
        <color theme="8" tint="0.79998168889431442"/>
      </colorScale>
    </cfRule>
  </conditionalFormatting>
  <pageMargins left="0.23622047244094491" right="0.23622047244094491" top="0.74803149606299213" bottom="0.74803149606299213" header="0.31496062992125984" footer="0.31496062992125984"/>
  <pageSetup paperSize="8" scale="11" fitToWidth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3:R25"/>
  <sheetViews>
    <sheetView showGridLines="0" workbookViewId="0">
      <selection activeCell="L21" sqref="L21"/>
    </sheetView>
  </sheetViews>
  <sheetFormatPr defaultRowHeight="15" x14ac:dyDescent="0.25"/>
  <cols>
    <col min="6" max="6" width="12.85546875" customWidth="1"/>
    <col min="7" max="7" width="2" customWidth="1"/>
  </cols>
  <sheetData>
    <row r="3" spans="6:8" x14ac:dyDescent="0.25">
      <c r="F3" s="43">
        <v>1000000</v>
      </c>
      <c r="H3" s="86" t="s">
        <v>232</v>
      </c>
    </row>
    <row r="4" spans="6:8" x14ac:dyDescent="0.25">
      <c r="H4" s="86"/>
    </row>
    <row r="5" spans="6:8" x14ac:dyDescent="0.25">
      <c r="F5" s="81">
        <v>1000000</v>
      </c>
      <c r="H5" s="86" t="s">
        <v>231</v>
      </c>
    </row>
    <row r="6" spans="6:8" x14ac:dyDescent="0.25">
      <c r="H6" s="86"/>
    </row>
    <row r="7" spans="6:8" x14ac:dyDescent="0.25">
      <c r="F7" s="4" t="s">
        <v>113</v>
      </c>
      <c r="H7" s="86" t="s">
        <v>235</v>
      </c>
    </row>
    <row r="8" spans="6:8" x14ac:dyDescent="0.25">
      <c r="H8" s="86"/>
    </row>
    <row r="9" spans="6:8" x14ac:dyDescent="0.25">
      <c r="F9" s="85"/>
      <c r="H9" s="86" t="s">
        <v>233</v>
      </c>
    </row>
    <row r="10" spans="6:8" x14ac:dyDescent="0.25">
      <c r="H10" s="86"/>
    </row>
    <row r="11" spans="6:8" x14ac:dyDescent="0.25">
      <c r="F11" s="70"/>
      <c r="H11" s="86" t="s">
        <v>234</v>
      </c>
    </row>
    <row r="18" spans="12:18" x14ac:dyDescent="0.25">
      <c r="L18" s="88" t="s">
        <v>241</v>
      </c>
      <c r="M18" s="88" t="s">
        <v>242</v>
      </c>
      <c r="N18" s="88" t="s">
        <v>243</v>
      </c>
      <c r="O18" s="88" t="s">
        <v>245</v>
      </c>
      <c r="P18" s="88" t="s">
        <v>259</v>
      </c>
      <c r="Q18" s="88"/>
      <c r="R18" s="88"/>
    </row>
    <row r="19" spans="12:18" x14ac:dyDescent="0.25">
      <c r="L19" s="88"/>
      <c r="M19" s="88"/>
      <c r="N19" s="88"/>
      <c r="O19" s="88"/>
      <c r="P19" s="88" t="s">
        <v>249</v>
      </c>
      <c r="Q19" s="88" t="s">
        <v>260</v>
      </c>
      <c r="R19" s="88" t="s">
        <v>261</v>
      </c>
    </row>
    <row r="20" spans="12:18" x14ac:dyDescent="0.25">
      <c r="L20" s="88" t="s">
        <v>224</v>
      </c>
      <c r="M20" s="88" t="s">
        <v>246</v>
      </c>
      <c r="N20" s="88" t="s">
        <v>247</v>
      </c>
      <c r="O20" s="88">
        <v>4000</v>
      </c>
      <c r="P20" s="88">
        <f>20*($O20/500)</f>
        <v>160</v>
      </c>
      <c r="Q20" s="88">
        <f>20*($O20/2000)</f>
        <v>40</v>
      </c>
      <c r="R20" s="89">
        <f>20*($O20/4500)</f>
        <v>17.777777777777779</v>
      </c>
    </row>
    <row r="21" spans="12:18" x14ac:dyDescent="0.25">
      <c r="L21" s="88" t="s">
        <v>12</v>
      </c>
      <c r="M21" s="88" t="s">
        <v>248</v>
      </c>
      <c r="N21" s="88" t="s">
        <v>249</v>
      </c>
      <c r="O21" s="88" t="s">
        <v>250</v>
      </c>
      <c r="P21" s="88"/>
      <c r="Q21" s="88"/>
      <c r="R21" s="89"/>
    </row>
    <row r="22" spans="12:18" x14ac:dyDescent="0.25">
      <c r="L22" s="88" t="s">
        <v>225</v>
      </c>
      <c r="M22" s="88" t="s">
        <v>252</v>
      </c>
      <c r="N22" s="88" t="s">
        <v>251</v>
      </c>
      <c r="O22" s="88">
        <v>40000</v>
      </c>
      <c r="P22" s="88">
        <f t="shared" ref="P22" si="0">20*($O22/500)</f>
        <v>1600</v>
      </c>
      <c r="Q22" s="88">
        <f t="shared" ref="Q22:Q25" si="1">20*($O22/2000)</f>
        <v>400</v>
      </c>
      <c r="R22" s="89">
        <f t="shared" ref="R22:R25" si="2">20*($O22/4500)</f>
        <v>177.77777777777777</v>
      </c>
    </row>
    <row r="23" spans="12:18" x14ac:dyDescent="0.25">
      <c r="L23" s="88" t="s">
        <v>244</v>
      </c>
      <c r="M23" s="88" t="s">
        <v>253</v>
      </c>
      <c r="N23" s="88" t="s">
        <v>254</v>
      </c>
      <c r="O23" s="88"/>
      <c r="P23" s="88"/>
      <c r="Q23" s="88"/>
      <c r="R23" s="89"/>
    </row>
    <row r="24" spans="12:18" x14ac:dyDescent="0.25">
      <c r="L24" s="88" t="s">
        <v>226</v>
      </c>
      <c r="M24" s="88" t="s">
        <v>255</v>
      </c>
      <c r="N24" s="88" t="s">
        <v>256</v>
      </c>
      <c r="O24" s="88">
        <v>5120</v>
      </c>
      <c r="P24" s="88"/>
      <c r="Q24" s="89">
        <f t="shared" si="1"/>
        <v>51.2</v>
      </c>
      <c r="R24" s="89">
        <f t="shared" si="2"/>
        <v>22.755555555555556</v>
      </c>
    </row>
    <row r="25" spans="12:18" x14ac:dyDescent="0.25">
      <c r="L25" s="88" t="s">
        <v>227</v>
      </c>
      <c r="M25" s="88" t="s">
        <v>257</v>
      </c>
      <c r="N25" s="88" t="s">
        <v>258</v>
      </c>
      <c r="O25" s="88">
        <v>40000</v>
      </c>
      <c r="P25" s="88"/>
      <c r="Q25" s="88">
        <f t="shared" si="1"/>
        <v>400</v>
      </c>
      <c r="R25" s="89">
        <f t="shared" si="2"/>
        <v>177.77777777777777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 BY INTERVENTION</vt:lpstr>
      <vt:lpstr>SUMMARY BY SITE</vt:lpstr>
      <vt:lpstr>HIGHWAYS</vt:lpstr>
      <vt:lpstr>Legend</vt:lpstr>
      <vt:lpstr>HIGHWAYS!Print_Titles</vt:lpstr>
    </vt:vector>
  </TitlesOfParts>
  <Company>Epping Forest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Ciavucco</dc:creator>
  <cp:lastModifiedBy>Dan Evans</cp:lastModifiedBy>
  <cp:lastPrinted>2019-02-28T09:20:46Z</cp:lastPrinted>
  <dcterms:created xsi:type="dcterms:W3CDTF">2018-06-05T07:57:18Z</dcterms:created>
  <dcterms:modified xsi:type="dcterms:W3CDTF">2019-04-16T15:36:07Z</dcterms:modified>
</cp:coreProperties>
</file>