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edhubbard/Google Drive/4 global - Company Drive/002-SPC/001-OPERATIONS/001-OPERATIONS/096_Epping Forest PPS &amp; IFS/PPS/3-DELIVERY/13.Report/Report Drafting/November 15th Issue/"/>
    </mc:Choice>
  </mc:AlternateContent>
  <bookViews>
    <workbookView xWindow="1440" yWindow="2180" windowWidth="24160" windowHeight="13820" tabRatio="500"/>
  </bookViews>
  <sheets>
    <sheet name="Future Supply and Demand" sheetId="1" r:id="rId1"/>
  </sheets>
  <externalReferences>
    <externalReference r:id="rId2"/>
    <externalReference r:id="rId3"/>
  </externalReferences>
  <definedNames>
    <definedName name="_xlnm._FilterDatabase" localSheetId="0" hidden="1">'Future Supply and Demand'!#REF!</definedName>
    <definedName name="Area">#REF!</definedName>
    <definedName name="RFU">'[2]Current Supply'!$BD$19:$BE$30</definedName>
    <definedName name="Sitename">'[2]Current Supply'!$A$3:$A$400</definedName>
    <definedName name="Subareas">#REF!</definedName>
    <definedName name="test">#REF!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C36" i="1"/>
  <c r="F36" i="1"/>
  <c r="E36" i="1"/>
  <c r="G36" i="1"/>
  <c r="D35" i="1"/>
  <c r="C35" i="1"/>
  <c r="F35" i="1"/>
  <c r="E35" i="1"/>
  <c r="G35" i="1"/>
  <c r="D34" i="1"/>
  <c r="C34" i="1"/>
  <c r="F34" i="1"/>
  <c r="E34" i="1"/>
  <c r="G34" i="1"/>
  <c r="D33" i="1"/>
  <c r="C33" i="1"/>
  <c r="F33" i="1"/>
  <c r="E33" i="1"/>
  <c r="G33" i="1"/>
  <c r="D32" i="1"/>
  <c r="C32" i="1"/>
  <c r="F32" i="1"/>
  <c r="D31" i="1"/>
  <c r="C31" i="1"/>
  <c r="F31" i="1"/>
  <c r="D30" i="1"/>
  <c r="C30" i="1"/>
  <c r="F30" i="1"/>
  <c r="D29" i="1"/>
  <c r="C29" i="1"/>
  <c r="F29" i="1"/>
  <c r="D28" i="1"/>
  <c r="C28" i="1"/>
  <c r="F28" i="1"/>
  <c r="D27" i="1"/>
  <c r="C27" i="1"/>
  <c r="F27" i="1"/>
  <c r="E27" i="1"/>
  <c r="G27" i="1"/>
  <c r="D26" i="1"/>
  <c r="C26" i="1"/>
  <c r="F26" i="1"/>
  <c r="D25" i="1"/>
  <c r="C25" i="1"/>
  <c r="F25" i="1"/>
  <c r="E25" i="1"/>
  <c r="G25" i="1"/>
  <c r="D24" i="1"/>
  <c r="C24" i="1"/>
  <c r="F24" i="1"/>
  <c r="D23" i="1"/>
  <c r="C23" i="1"/>
  <c r="F23" i="1"/>
  <c r="E23" i="1"/>
  <c r="G23" i="1"/>
  <c r="D22" i="1"/>
  <c r="C22" i="1"/>
  <c r="F22" i="1"/>
  <c r="E22" i="1"/>
  <c r="G22" i="1"/>
  <c r="D21" i="1"/>
  <c r="C21" i="1"/>
  <c r="F21" i="1"/>
  <c r="E21" i="1"/>
  <c r="G21" i="1"/>
  <c r="D20" i="1"/>
  <c r="C20" i="1"/>
  <c r="F20" i="1"/>
  <c r="D19" i="1"/>
  <c r="C19" i="1"/>
  <c r="F19" i="1"/>
  <c r="E19" i="1"/>
  <c r="G19" i="1"/>
  <c r="D18" i="1"/>
  <c r="C18" i="1"/>
  <c r="F18" i="1"/>
  <c r="E18" i="1"/>
  <c r="G18" i="1"/>
  <c r="D17" i="1"/>
  <c r="C17" i="1"/>
  <c r="F17" i="1"/>
  <c r="E17" i="1"/>
  <c r="G17" i="1"/>
  <c r="D16" i="1"/>
  <c r="C16" i="1"/>
  <c r="F16" i="1"/>
  <c r="E16" i="1"/>
  <c r="G16" i="1"/>
  <c r="D15" i="1"/>
  <c r="C15" i="1"/>
  <c r="F15" i="1"/>
  <c r="E15" i="1"/>
  <c r="G15" i="1"/>
  <c r="D14" i="1"/>
  <c r="C14" i="1"/>
  <c r="F14" i="1"/>
  <c r="E14" i="1"/>
  <c r="G14" i="1"/>
  <c r="D13" i="1"/>
  <c r="C13" i="1"/>
  <c r="F13" i="1"/>
  <c r="E13" i="1"/>
  <c r="G13" i="1"/>
  <c r="D12" i="1"/>
  <c r="C12" i="1"/>
  <c r="F12" i="1"/>
  <c r="E12" i="1"/>
  <c r="G12" i="1"/>
  <c r="D11" i="1"/>
  <c r="C11" i="1"/>
  <c r="F11" i="1"/>
  <c r="E11" i="1"/>
  <c r="G11" i="1"/>
</calcChain>
</file>

<file path=xl/sharedStrings.xml><?xml version="1.0" encoding="utf-8"?>
<sst xmlns="http://schemas.openxmlformats.org/spreadsheetml/2006/main" count="61" uniqueCount="46">
  <si>
    <t>Poulation change summary</t>
  </si>
  <si>
    <t>The population projections in Epping Forest District indicate a high rate of growth over the lifetime of the PPS. This growth is projected to be highest in children and young people, with sporting age groups between 7 and 18 expected to have the highest rate of growth</t>
  </si>
  <si>
    <t>Population change</t>
  </si>
  <si>
    <t>Study Area Population Projections and Team Generation Rates</t>
  </si>
  <si>
    <t xml:space="preserve">Source of projections and Year(s)= </t>
  </si>
  <si>
    <t xml:space="preserve">This table can be copied and pasted below if separate TGR's are required per sub area. </t>
  </si>
  <si>
    <t>Sport and Age Groups</t>
  </si>
  <si>
    <t>Number of teams in age group within the area</t>
  </si>
  <si>
    <t>Current population in age group within the area</t>
  </si>
  <si>
    <t>Future population in age group within the area</t>
  </si>
  <si>
    <t>Current TGR</t>
  </si>
  <si>
    <t>Population Change in Age Group</t>
  </si>
  <si>
    <t>Potential Change in Team Numbers in Age Group</t>
  </si>
  <si>
    <t>Football Adult Men 11v11 (16-45yrs)</t>
  </si>
  <si>
    <t>Football Adult Women 11v11 (16-45yrs)</t>
  </si>
  <si>
    <t>Football Youth Boys11v11 (12-15yrs)</t>
  </si>
  <si>
    <t>Football Youth Girls 11v11 (12-15yrs)</t>
  </si>
  <si>
    <t>Football Youth Boys 9v9 (10-11yrs)</t>
  </si>
  <si>
    <t>Football Youth Girls 9v9 (10-11yrs)</t>
  </si>
  <si>
    <t>Football Mini Soccer Mixed 7v7 (8-9yrs)</t>
  </si>
  <si>
    <t>Football Mini Soccer Mixed 5v5 (6-7yrs)</t>
  </si>
  <si>
    <t>Cricket Open Age Mens (18-55yrs)</t>
  </si>
  <si>
    <t>Cricket Open Age Womens (18-55yrs)</t>
  </si>
  <si>
    <t>n/a</t>
  </si>
  <si>
    <t>Cricket Junior Boys (7-18yrs)</t>
  </si>
  <si>
    <t>Cricket Junior Girls (7-18yrs)</t>
  </si>
  <si>
    <t>Rugby Union Senior Men (19-45yrs)</t>
  </si>
  <si>
    <t>Rugby Union Senior Women (19-45yrs)</t>
  </si>
  <si>
    <t>Rugby Union Youth Boys (13-18yrs)</t>
  </si>
  <si>
    <t>Rugby Union Youth Girls (13-18yrs)</t>
  </si>
  <si>
    <t>Rugby Union Mini/Midi Mixed (7-12yrs)</t>
  </si>
  <si>
    <t>Rugby League Adult Men (19-45yrs)</t>
  </si>
  <si>
    <t>Rugby League Adult Women (19-45yrs)</t>
  </si>
  <si>
    <t>Rugby League Youth &amp; Junior Boys (12-18yrs)</t>
  </si>
  <si>
    <t>Rugby League Junior Girls (12-18yrs)</t>
  </si>
  <si>
    <t>Rugby League Primary Mixed (7-11yrs)</t>
  </si>
  <si>
    <t>Senior Men (16-55yrs)</t>
  </si>
  <si>
    <t>Senior Women (16-55yrs)</t>
  </si>
  <si>
    <t>Junior Boys (11-15yrs)</t>
  </si>
  <si>
    <t>Junior Girls (11-15yrs)</t>
  </si>
  <si>
    <t xml:space="preserve">Above table can be copied and pasted below if required per sub area </t>
  </si>
  <si>
    <t>Participation aims, trends and changes</t>
  </si>
  <si>
    <t>Details on key sports development objectives and targets (inc. and any public health related targets), trends and changes.</t>
  </si>
  <si>
    <t>Notes:  [List details and source]</t>
  </si>
  <si>
    <t>Sports club &amp; site specific demand</t>
  </si>
  <si>
    <r>
      <t xml:space="preserve">Note significant future demand from particular clubs and/or at specific sites or wider locations.  
</t>
    </r>
    <r>
      <rPr>
        <sz val="10"/>
        <color indexed="8"/>
        <rFont val="Calibri"/>
        <family val="2"/>
      </rPr>
      <t>Check details recorded against sources of demand in the supply sheet columns AQ &amp; AR</t>
    </r>
    <r>
      <rPr>
        <b/>
        <sz val="10"/>
        <color indexed="8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</si>
</sst>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76923C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5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left" vertical="top"/>
    </xf>
    <xf numFmtId="0" fontId="3" fillId="0" borderId="0" xfId="1" applyFont="1"/>
    <xf numFmtId="0" fontId="4" fillId="0" borderId="1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5" xfId="1" applyFont="1" applyBorder="1" applyAlignment="1">
      <alignment vertical="top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wrapText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Alignment="1">
      <alignment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top"/>
    </xf>
    <xf numFmtId="0" fontId="4" fillId="3" borderId="7" xfId="1" applyFont="1" applyFill="1" applyBorder="1" applyAlignment="1">
      <alignment vertical="top"/>
    </xf>
    <xf numFmtId="0" fontId="4" fillId="3" borderId="8" xfId="1" applyFont="1" applyFill="1" applyBorder="1" applyAlignment="1">
      <alignment vertical="top"/>
    </xf>
    <xf numFmtId="0" fontId="4" fillId="4" borderId="8" xfId="1" applyFont="1" applyFill="1" applyBorder="1" applyAlignment="1">
      <alignment vertical="top"/>
    </xf>
    <xf numFmtId="0" fontId="4" fillId="4" borderId="8" xfId="1" applyFont="1" applyFill="1" applyBorder="1"/>
    <xf numFmtId="1" fontId="4" fillId="4" borderId="8" xfId="1" applyNumberFormat="1" applyFont="1" applyFill="1" applyBorder="1"/>
    <xf numFmtId="0" fontId="4" fillId="0" borderId="9" xfId="1" applyFont="1" applyBorder="1" applyAlignment="1">
      <alignment vertical="top"/>
    </xf>
    <xf numFmtId="0" fontId="4" fillId="3" borderId="9" xfId="1" applyFont="1" applyFill="1" applyBorder="1" applyAlignment="1">
      <alignment vertical="top"/>
    </xf>
    <xf numFmtId="0" fontId="4" fillId="4" borderId="9" xfId="1" applyFont="1" applyFill="1" applyBorder="1" applyAlignment="1">
      <alignment vertical="top"/>
    </xf>
    <xf numFmtId="0" fontId="4" fillId="4" borderId="9" xfId="1" applyFont="1" applyFill="1" applyBorder="1"/>
    <xf numFmtId="1" fontId="4" fillId="4" borderId="9" xfId="1" applyNumberFormat="1" applyFont="1" applyFill="1" applyBorder="1"/>
    <xf numFmtId="1" fontId="4" fillId="4" borderId="9" xfId="1" applyNumberFormat="1" applyFont="1" applyFill="1" applyBorder="1" applyAlignment="1">
      <alignment horizontal="right"/>
    </xf>
    <xf numFmtId="0" fontId="4" fillId="4" borderId="9" xfId="1" applyFont="1" applyFill="1" applyBorder="1" applyAlignment="1">
      <alignment horizontal="right" vertical="top"/>
    </xf>
    <xf numFmtId="0" fontId="4" fillId="0" borderId="10" xfId="1" applyFont="1" applyBorder="1" applyAlignment="1">
      <alignment vertical="top"/>
    </xf>
    <xf numFmtId="0" fontId="4" fillId="3" borderId="10" xfId="1" applyFont="1" applyFill="1" applyBorder="1" applyAlignment="1">
      <alignment vertical="top"/>
    </xf>
    <xf numFmtId="0" fontId="4" fillId="4" borderId="10" xfId="1" applyFont="1" applyFill="1" applyBorder="1" applyAlignment="1">
      <alignment horizontal="right" vertical="top"/>
    </xf>
    <xf numFmtId="0" fontId="4" fillId="4" borderId="10" xfId="1" applyFont="1" applyFill="1" applyBorder="1"/>
    <xf numFmtId="1" fontId="4" fillId="4" borderId="10" xfId="1" applyNumberFormat="1" applyFont="1" applyFill="1" applyBorder="1" applyAlignment="1">
      <alignment horizontal="right"/>
    </xf>
    <xf numFmtId="0" fontId="4" fillId="0" borderId="8" xfId="1" applyFont="1" applyBorder="1" applyAlignment="1">
      <alignment vertical="top"/>
    </xf>
    <xf numFmtId="0" fontId="4" fillId="4" borderId="8" xfId="1" applyFont="1" applyFill="1" applyBorder="1" applyAlignment="1">
      <alignment horizontal="right" vertical="top"/>
    </xf>
    <xf numFmtId="1" fontId="4" fillId="4" borderId="8" xfId="1" applyNumberFormat="1" applyFont="1" applyFill="1" applyBorder="1" applyAlignment="1">
      <alignment horizontal="right"/>
    </xf>
    <xf numFmtId="0" fontId="4" fillId="0" borderId="11" xfId="1" applyFont="1" applyBorder="1" applyAlignment="1">
      <alignment vertical="top"/>
    </xf>
    <xf numFmtId="0" fontId="4" fillId="3" borderId="11" xfId="1" applyFont="1" applyFill="1" applyBorder="1" applyAlignment="1">
      <alignment vertical="top"/>
    </xf>
    <xf numFmtId="0" fontId="4" fillId="4" borderId="11" xfId="1" applyFont="1" applyFill="1" applyBorder="1" applyAlignment="1">
      <alignment horizontal="right" vertical="top"/>
    </xf>
    <xf numFmtId="0" fontId="4" fillId="4" borderId="11" xfId="1" applyFont="1" applyFill="1" applyBorder="1"/>
    <xf numFmtId="1" fontId="4" fillId="4" borderId="11" xfId="1" applyNumberFormat="1" applyFont="1" applyFill="1" applyBorder="1" applyAlignment="1">
      <alignment horizontal="right"/>
    </xf>
    <xf numFmtId="1" fontId="4" fillId="3" borderId="8" xfId="1" applyNumberFormat="1" applyFont="1" applyFill="1" applyBorder="1" applyAlignment="1">
      <alignment vertical="top"/>
    </xf>
    <xf numFmtId="1" fontId="4" fillId="4" borderId="8" xfId="1" applyNumberFormat="1" applyFont="1" applyFill="1" applyBorder="1" applyAlignment="1">
      <alignment horizontal="right" vertical="top"/>
    </xf>
    <xf numFmtId="1" fontId="4" fillId="4" borderId="9" xfId="1" applyNumberFormat="1" applyFont="1" applyFill="1" applyBorder="1" applyAlignment="1">
      <alignment horizontal="right" vertical="top"/>
    </xf>
    <xf numFmtId="1" fontId="4" fillId="4" borderId="11" xfId="1" applyNumberFormat="1" applyFont="1" applyFill="1" applyBorder="1" applyAlignment="1">
      <alignment horizontal="right" vertical="top"/>
    </xf>
    <xf numFmtId="1" fontId="4" fillId="4" borderId="11" xfId="1" applyNumberFormat="1" applyFont="1" applyFill="1" applyBorder="1"/>
    <xf numFmtId="0" fontId="6" fillId="5" borderId="9" xfId="0" applyFont="1" applyFill="1" applyBorder="1" applyAlignment="1">
      <alignment horizontal="right" vertical="top"/>
    </xf>
    <xf numFmtId="0" fontId="4" fillId="0" borderId="12" xfId="1" applyFont="1" applyBorder="1" applyAlignment="1">
      <alignment vertical="top"/>
    </xf>
    <xf numFmtId="0" fontId="4" fillId="3" borderId="12" xfId="1" applyFont="1" applyFill="1" applyBorder="1" applyAlignment="1">
      <alignment vertical="top"/>
    </xf>
    <xf numFmtId="0" fontId="4" fillId="4" borderId="11" xfId="1" applyFont="1" applyFill="1" applyBorder="1" applyAlignment="1">
      <alignment vertical="top"/>
    </xf>
    <xf numFmtId="0" fontId="3" fillId="0" borderId="5" xfId="1" applyFont="1" applyBorder="1" applyAlignment="1">
      <alignment vertical="top"/>
    </xf>
    <xf numFmtId="0" fontId="3" fillId="0" borderId="0" xfId="1" applyFont="1" applyAlignment="1">
      <alignment vertical="top"/>
    </xf>
    <xf numFmtId="0" fontId="5" fillId="0" borderId="9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3" fillId="0" borderId="13" xfId="1" applyFont="1" applyBorder="1" applyAlignment="1">
      <alignment vertical="top"/>
    </xf>
    <xf numFmtId="0" fontId="3" fillId="0" borderId="14" xfId="1" applyFont="1" applyBorder="1" applyAlignment="1">
      <alignment vertical="top"/>
    </xf>
  </cellXfs>
  <cellStyles count="5">
    <cellStyle name="Comma 2" xfId="2"/>
    <cellStyle name="Comma 3" xfId="3"/>
    <cellStyle name="Normal" xfId="0" builtinId="0"/>
    <cellStyle name="Normal 2" xfId="1"/>
    <cellStyle name="Percent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hubbard/Google%20Drive/4%20global%20-%20Company%20Drive/002-SPC/001-OPERATIONS/001-OPERATIONS/096_Epping%20Forest%20PPS%20&amp;%20IFS/PPS/3-DELIVERY/13.Report/Stage%20C%20Analysis%20/Stage%20C%20analysis_Epping%20Forest%20PPS_v0.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hubbard/Google%20Drive/4%20global%20-%20Company%20Drive/002-SPC/001-OPERATIONS/001-OPERATIONS/096_Epping%20Forest%20PPS%20&amp;%20IFS/PPS/3-DELIVERY/13.Report/TGR's%20and%20population/TGR%20and%20cal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Future Supply and Demand"/>
      <sheetName val="Latent Demand"/>
      <sheetName val="AGPs"/>
      <sheetName val="Football teams"/>
      <sheetName val="Football Sites"/>
      <sheetName val="Football Capacity (no scenario)"/>
      <sheetName val="Football site by site"/>
      <sheetName val="Football peak time analysis"/>
      <sheetName val="Football Capacity (Half supply"/>
      <sheetName val="Football Capacity (0.5 extra)"/>
      <sheetName val="Cricket Quality Assessment"/>
      <sheetName val="Cricket Teams"/>
      <sheetName val="Cricket site by site"/>
      <sheetName val="Cricket capacity analysis"/>
      <sheetName val="Hockey sites"/>
      <sheetName val="Hockey site by site"/>
      <sheetName val="Hockey Capacity"/>
      <sheetName val="Rugby Sites"/>
      <sheetName val="Rugby site by site"/>
      <sheetName val="Playing Pitch Calculator"/>
      <sheetName val="Sheet2"/>
    </sheetNames>
    <sheetDataSet>
      <sheetData sheetId="0">
        <row r="2">
          <cell r="P2">
            <v>23131.775999999998</v>
          </cell>
          <cell r="Q2">
            <v>25859.672000000002</v>
          </cell>
        </row>
        <row r="3">
          <cell r="P3">
            <v>24348.106999999996</v>
          </cell>
          <cell r="Q3">
            <v>26600.859000000004</v>
          </cell>
        </row>
        <row r="4">
          <cell r="P4">
            <v>2834.9209999999994</v>
          </cell>
          <cell r="Q4">
            <v>3734.5389999999998</v>
          </cell>
        </row>
        <row r="5">
          <cell r="P5">
            <v>2750.7829999999999</v>
          </cell>
          <cell r="Q5">
            <v>3605.4580000000001</v>
          </cell>
        </row>
        <row r="6">
          <cell r="P6">
            <v>1569.6309999999999</v>
          </cell>
          <cell r="Q6">
            <v>1914.173</v>
          </cell>
        </row>
        <row r="7">
          <cell r="P7">
            <v>1452.7759999999998</v>
          </cell>
          <cell r="Q7">
            <v>1819.6579999999999</v>
          </cell>
        </row>
        <row r="8">
          <cell r="P8">
            <v>1568.2</v>
          </cell>
          <cell r="Q8">
            <v>1935.3810000000001</v>
          </cell>
        </row>
        <row r="9">
          <cell r="P9">
            <v>1531.057</v>
          </cell>
          <cell r="Q9">
            <v>1825.3139999999999</v>
          </cell>
        </row>
        <row r="10">
          <cell r="P10">
            <v>31266.660999999996</v>
          </cell>
          <cell r="Q10">
            <v>33874.553000000007</v>
          </cell>
        </row>
        <row r="11">
          <cell r="P11">
            <v>33269.928999999996</v>
          </cell>
          <cell r="Q11">
            <v>35516.665000000008</v>
          </cell>
        </row>
        <row r="12">
          <cell r="P12">
            <v>8917.8050000000003</v>
          </cell>
          <cell r="Q12">
            <v>11219.848999999998</v>
          </cell>
        </row>
        <row r="13">
          <cell r="P13">
            <v>8603.2830000000013</v>
          </cell>
          <cell r="Q13">
            <v>10728.94</v>
          </cell>
        </row>
        <row r="14">
          <cell r="P14">
            <v>21005.214999999997</v>
          </cell>
          <cell r="Q14">
            <v>23190.373000000003</v>
          </cell>
        </row>
        <row r="15">
          <cell r="P15">
            <v>22238.366000000002</v>
          </cell>
          <cell r="Q15">
            <v>24026.388000000003</v>
          </cell>
        </row>
        <row r="16">
          <cell r="P16">
            <v>4216.1059999999998</v>
          </cell>
          <cell r="Q16">
            <v>5464.2480000000005</v>
          </cell>
        </row>
        <row r="17">
          <cell r="P17">
            <v>4151.2370000000001</v>
          </cell>
          <cell r="Q17">
            <v>5273.5630000000001</v>
          </cell>
        </row>
        <row r="18">
          <cell r="P18">
            <v>9153.744999999999</v>
          </cell>
          <cell r="Q18">
            <v>11210.978000000001</v>
          </cell>
        </row>
        <row r="19">
          <cell r="P19">
            <v>21005.214999999997</v>
          </cell>
          <cell r="Q19">
            <v>23190.373000000003</v>
          </cell>
        </row>
        <row r="20">
          <cell r="P20">
            <v>22238.366000000002</v>
          </cell>
          <cell r="Q20">
            <v>24026.388000000003</v>
          </cell>
        </row>
        <row r="21">
          <cell r="P21">
            <v>4961.4819999999991</v>
          </cell>
          <cell r="Q21">
            <v>6403.8379999999997</v>
          </cell>
        </row>
        <row r="22">
          <cell r="P22">
            <v>4860.5240000000003</v>
          </cell>
          <cell r="Q22">
            <v>6179.9290000000001</v>
          </cell>
        </row>
        <row r="23">
          <cell r="P23">
            <v>7699.0819999999994</v>
          </cell>
          <cell r="Q23">
            <v>9365.0220000000008</v>
          </cell>
        </row>
        <row r="24">
          <cell r="P24">
            <v>32676.530999999995</v>
          </cell>
          <cell r="Q24">
            <v>35690.886000000006</v>
          </cell>
        </row>
        <row r="25">
          <cell r="P25">
            <v>34689.817000000003</v>
          </cell>
          <cell r="Q25">
            <v>37274.520000000004</v>
          </cell>
        </row>
        <row r="26">
          <cell r="P26">
            <v>3601.6080000000002</v>
          </cell>
          <cell r="Q26">
            <v>4685.5460000000003</v>
          </cell>
        </row>
        <row r="27">
          <cell r="P27">
            <v>3456.1889999999999</v>
          </cell>
          <cell r="Q27">
            <v>4511.5730000000003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structions"/>
      <sheetName val="Current Supply"/>
      <sheetName val="Current Demand"/>
      <sheetName val="Site Overviews"/>
    </sheetNames>
    <sheetDataSet>
      <sheetData sheetId="0"/>
      <sheetData sheetId="1"/>
      <sheetData sheetId="2">
        <row r="19">
          <cell r="BD19" t="str">
            <v>D0/M0</v>
          </cell>
          <cell r="BE19">
            <v>0.5</v>
          </cell>
        </row>
        <row r="20">
          <cell r="BD20" t="str">
            <v>D0/M1</v>
          </cell>
          <cell r="BE20">
            <v>1.5</v>
          </cell>
        </row>
        <row r="21">
          <cell r="BD21" t="str">
            <v>D0/M2</v>
          </cell>
          <cell r="BE21">
            <v>2</v>
          </cell>
        </row>
        <row r="22">
          <cell r="BD22" t="str">
            <v>D1/M0</v>
          </cell>
          <cell r="BE22">
            <v>1.5</v>
          </cell>
        </row>
        <row r="23">
          <cell r="BD23" t="str">
            <v>D1/M1</v>
          </cell>
          <cell r="BE23">
            <v>2</v>
          </cell>
        </row>
        <row r="24">
          <cell r="BD24" t="str">
            <v>D1/M2</v>
          </cell>
          <cell r="BE24">
            <v>3</v>
          </cell>
        </row>
        <row r="25">
          <cell r="BD25" t="str">
            <v>D2/M0</v>
          </cell>
          <cell r="BE25">
            <v>1.75</v>
          </cell>
        </row>
        <row r="26">
          <cell r="BD26" t="str">
            <v>D2/M1</v>
          </cell>
          <cell r="BE26">
            <v>2.5</v>
          </cell>
        </row>
        <row r="27">
          <cell r="BD27" t="str">
            <v>D2/M2</v>
          </cell>
          <cell r="BE27">
            <v>3.25</v>
          </cell>
        </row>
        <row r="28">
          <cell r="BD28" t="str">
            <v>D3/M0</v>
          </cell>
          <cell r="BE28">
            <v>2</v>
          </cell>
        </row>
        <row r="29">
          <cell r="BD29" t="str">
            <v>D3/M1</v>
          </cell>
          <cell r="BE29">
            <v>3</v>
          </cell>
        </row>
        <row r="30">
          <cell r="BD30" t="str">
            <v>D3/M2</v>
          </cell>
          <cell r="BE30">
            <v>3.5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3B64E"/>
  </sheetPr>
  <dimension ref="A1:G261"/>
  <sheetViews>
    <sheetView tabSelected="1" workbookViewId="0">
      <selection activeCell="I5" sqref="I5"/>
    </sheetView>
  </sheetViews>
  <sheetFormatPr baseColWidth="10" defaultColWidth="9.1640625" defaultRowHeight="12" x14ac:dyDescent="0.15"/>
  <cols>
    <col min="1" max="1" width="36.1640625" style="4" customWidth="1"/>
    <col min="2" max="2" width="19.6640625" style="4" customWidth="1"/>
    <col min="3" max="3" width="21.5" style="4" customWidth="1"/>
    <col min="4" max="4" width="19.83203125" style="4" customWidth="1"/>
    <col min="5" max="5" width="8.5" style="4" customWidth="1"/>
    <col min="6" max="6" width="15.5" style="4" customWidth="1"/>
    <col min="7" max="7" width="21.5" style="4" customWidth="1"/>
    <col min="8" max="16384" width="9.1640625" style="4"/>
  </cols>
  <sheetData>
    <row r="1" spans="1:7" ht="15" x14ac:dyDescent="0.15">
      <c r="A1" s="1" t="s">
        <v>0</v>
      </c>
      <c r="B1" s="2"/>
      <c r="C1" s="2"/>
      <c r="D1" s="2"/>
      <c r="E1" s="2"/>
      <c r="F1" s="2"/>
      <c r="G1" s="3"/>
    </row>
    <row r="2" spans="1:7" ht="34" customHeight="1" x14ac:dyDescent="0.15">
      <c r="A2" s="5" t="s">
        <v>1</v>
      </c>
      <c r="B2" s="6"/>
      <c r="C2" s="6"/>
      <c r="D2" s="6"/>
      <c r="E2" s="6"/>
      <c r="F2" s="6"/>
      <c r="G2" s="7"/>
    </row>
    <row r="3" spans="1:7" ht="12.75" customHeight="1" x14ac:dyDescent="0.15">
      <c r="A3" s="8"/>
      <c r="B3" s="8"/>
      <c r="C3" s="8"/>
      <c r="D3" s="8"/>
      <c r="E3" s="8"/>
      <c r="F3" s="8"/>
      <c r="G3" s="8"/>
    </row>
    <row r="4" spans="1:7" ht="15" x14ac:dyDescent="0.15">
      <c r="A4" s="1" t="s">
        <v>2</v>
      </c>
      <c r="B4" s="2"/>
      <c r="C4" s="2"/>
      <c r="D4" s="2"/>
      <c r="E4" s="2"/>
      <c r="F4" s="2"/>
      <c r="G4" s="3"/>
    </row>
    <row r="6" spans="1:7" ht="14" x14ac:dyDescent="0.15">
      <c r="A6" s="9" t="s">
        <v>3</v>
      </c>
      <c r="B6" s="10"/>
      <c r="C6" s="10"/>
      <c r="D6" s="10"/>
      <c r="E6" s="10"/>
      <c r="F6" s="10"/>
      <c r="G6" s="10"/>
    </row>
    <row r="7" spans="1:7" ht="14" x14ac:dyDescent="0.15">
      <c r="A7" s="11" t="s">
        <v>4</v>
      </c>
      <c r="B7" s="12"/>
      <c r="C7" s="12"/>
      <c r="D7" s="12"/>
      <c r="E7" s="12"/>
      <c r="F7" s="12"/>
      <c r="G7" s="12"/>
    </row>
    <row r="8" spans="1:7" ht="14" x14ac:dyDescent="0.2">
      <c r="A8" s="13" t="s">
        <v>5</v>
      </c>
      <c r="B8" s="14"/>
      <c r="C8" s="14"/>
      <c r="D8" s="14"/>
      <c r="E8" s="14"/>
      <c r="F8" s="15"/>
      <c r="G8" s="15"/>
    </row>
    <row r="9" spans="1:7" ht="9" customHeight="1" thickBot="1" x14ac:dyDescent="0.2">
      <c r="A9" s="16"/>
      <c r="B9" s="17"/>
      <c r="C9" s="17"/>
      <c r="D9" s="17"/>
      <c r="E9" s="17"/>
      <c r="F9" s="18"/>
      <c r="G9" s="18"/>
    </row>
    <row r="10" spans="1:7" ht="30" customHeight="1" thickBot="1" x14ac:dyDescent="0.2">
      <c r="A10" s="19" t="s">
        <v>6</v>
      </c>
      <c r="B10" s="19" t="s">
        <v>7</v>
      </c>
      <c r="C10" s="20" t="s">
        <v>8</v>
      </c>
      <c r="D10" s="20" t="s">
        <v>9</v>
      </c>
      <c r="E10" s="20" t="s">
        <v>10</v>
      </c>
      <c r="F10" s="20" t="s">
        <v>11</v>
      </c>
      <c r="G10" s="20" t="s">
        <v>12</v>
      </c>
    </row>
    <row r="11" spans="1:7" ht="14" x14ac:dyDescent="0.2">
      <c r="A11" s="21" t="s">
        <v>13</v>
      </c>
      <c r="B11" s="22">
        <v>58</v>
      </c>
      <c r="C11" s="23">
        <f>[1]Population!P2</f>
        <v>23131.775999999998</v>
      </c>
      <c r="D11" s="23">
        <f>[1]Population!Q2</f>
        <v>25859.672000000002</v>
      </c>
      <c r="E11" s="24">
        <f t="shared" ref="E11:E36" si="0">C11/B11</f>
        <v>398.82372413793098</v>
      </c>
      <c r="F11" s="25">
        <f t="shared" ref="F11:F36" si="1">D11-C11</f>
        <v>2727.8960000000043</v>
      </c>
      <c r="G11" s="26">
        <f t="shared" ref="G11:G36" si="2">F11/E11</f>
        <v>6.8398538875700794</v>
      </c>
    </row>
    <row r="12" spans="1:7" ht="14" x14ac:dyDescent="0.2">
      <c r="A12" s="27" t="s">
        <v>14</v>
      </c>
      <c r="B12" s="28">
        <v>3</v>
      </c>
      <c r="C12" s="23">
        <f>[1]Population!P3</f>
        <v>24348.106999999996</v>
      </c>
      <c r="D12" s="23">
        <f>[1]Population!Q3</f>
        <v>26600.859000000004</v>
      </c>
      <c r="E12" s="29">
        <f t="shared" si="0"/>
        <v>8116.0356666666657</v>
      </c>
      <c r="F12" s="30">
        <f t="shared" si="1"/>
        <v>2252.7520000000077</v>
      </c>
      <c r="G12" s="31">
        <f t="shared" si="2"/>
        <v>0.27756802613032805</v>
      </c>
    </row>
    <row r="13" spans="1:7" ht="14" x14ac:dyDescent="0.2">
      <c r="A13" s="27" t="s">
        <v>15</v>
      </c>
      <c r="B13" s="28">
        <v>52</v>
      </c>
      <c r="C13" s="23">
        <f>[1]Population!P4</f>
        <v>2834.9209999999994</v>
      </c>
      <c r="D13" s="23">
        <f>[1]Population!Q4</f>
        <v>3734.5389999999998</v>
      </c>
      <c r="E13" s="29">
        <f t="shared" si="0"/>
        <v>54.517711538461526</v>
      </c>
      <c r="F13" s="30">
        <f t="shared" si="1"/>
        <v>899.61800000000039</v>
      </c>
      <c r="G13" s="32">
        <f t="shared" si="2"/>
        <v>16.501389633079732</v>
      </c>
    </row>
    <row r="14" spans="1:7" ht="14" x14ac:dyDescent="0.2">
      <c r="A14" s="27" t="s">
        <v>16</v>
      </c>
      <c r="B14" s="28">
        <v>42</v>
      </c>
      <c r="C14" s="23">
        <f>[1]Population!P5</f>
        <v>2750.7829999999999</v>
      </c>
      <c r="D14" s="23">
        <f>[1]Population!Q5</f>
        <v>3605.4580000000001</v>
      </c>
      <c r="E14" s="29">
        <f t="shared" si="0"/>
        <v>65.494833333333332</v>
      </c>
      <c r="F14" s="30">
        <f t="shared" si="1"/>
        <v>854.67500000000018</v>
      </c>
      <c r="G14" s="32">
        <f t="shared" si="2"/>
        <v>13.049502632523179</v>
      </c>
    </row>
    <row r="15" spans="1:7" ht="14" x14ac:dyDescent="0.2">
      <c r="A15" s="27" t="s">
        <v>17</v>
      </c>
      <c r="B15" s="28">
        <v>4</v>
      </c>
      <c r="C15" s="23">
        <f>[1]Population!P6</f>
        <v>1569.6309999999999</v>
      </c>
      <c r="D15" s="23">
        <f>[1]Population!Q6</f>
        <v>1914.173</v>
      </c>
      <c r="E15" s="29">
        <f t="shared" si="0"/>
        <v>392.40774999999996</v>
      </c>
      <c r="F15" s="30">
        <f t="shared" si="1"/>
        <v>344.54200000000014</v>
      </c>
      <c r="G15" s="32">
        <f t="shared" si="2"/>
        <v>0.87802037548952627</v>
      </c>
    </row>
    <row r="16" spans="1:7" ht="14" x14ac:dyDescent="0.2">
      <c r="A16" s="27" t="s">
        <v>18</v>
      </c>
      <c r="B16" s="28">
        <v>2</v>
      </c>
      <c r="C16" s="23">
        <f>[1]Population!P7</f>
        <v>1452.7759999999998</v>
      </c>
      <c r="D16" s="23">
        <f>[1]Population!Q7</f>
        <v>1819.6579999999999</v>
      </c>
      <c r="E16" s="33">
        <f t="shared" si="0"/>
        <v>726.38799999999992</v>
      </c>
      <c r="F16" s="30">
        <f t="shared" si="1"/>
        <v>366.88200000000006</v>
      </c>
      <c r="G16" s="32">
        <f t="shared" si="2"/>
        <v>0.50507717638507255</v>
      </c>
    </row>
    <row r="17" spans="1:7" ht="14" x14ac:dyDescent="0.2">
      <c r="A17" s="27" t="s">
        <v>19</v>
      </c>
      <c r="B17" s="28">
        <v>46</v>
      </c>
      <c r="C17" s="23">
        <f>[1]Population!P8</f>
        <v>1568.2</v>
      </c>
      <c r="D17" s="23">
        <f>[1]Population!Q8</f>
        <v>1935.3810000000001</v>
      </c>
      <c r="E17" s="33">
        <f t="shared" si="0"/>
        <v>34.091304347826089</v>
      </c>
      <c r="F17" s="30">
        <f t="shared" si="1"/>
        <v>367.18100000000004</v>
      </c>
      <c r="G17" s="32">
        <f t="shared" si="2"/>
        <v>10.770517791098074</v>
      </c>
    </row>
    <row r="18" spans="1:7" ht="15" thickBot="1" x14ac:dyDescent="0.25">
      <c r="A18" s="34" t="s">
        <v>20</v>
      </c>
      <c r="B18" s="35">
        <v>42</v>
      </c>
      <c r="C18" s="23">
        <f>[1]Population!P9</f>
        <v>1531.057</v>
      </c>
      <c r="D18" s="23">
        <f>[1]Population!Q9</f>
        <v>1825.3139999999999</v>
      </c>
      <c r="E18" s="36">
        <f t="shared" si="0"/>
        <v>36.453738095238094</v>
      </c>
      <c r="F18" s="37">
        <f t="shared" si="1"/>
        <v>294.25699999999983</v>
      </c>
      <c r="G18" s="38">
        <f t="shared" si="2"/>
        <v>8.0720665527148849</v>
      </c>
    </row>
    <row r="19" spans="1:7" ht="14" x14ac:dyDescent="0.2">
      <c r="A19" s="39" t="s">
        <v>21</v>
      </c>
      <c r="B19" s="23">
        <v>54</v>
      </c>
      <c r="C19" s="23">
        <f>[1]Population!P10</f>
        <v>31266.660999999996</v>
      </c>
      <c r="D19" s="23">
        <f>[1]Population!Q10</f>
        <v>33874.553000000007</v>
      </c>
      <c r="E19" s="40">
        <f t="shared" si="0"/>
        <v>579.01224074074071</v>
      </c>
      <c r="F19" s="25">
        <f t="shared" si="1"/>
        <v>2607.8920000000107</v>
      </c>
      <c r="G19" s="41">
        <f t="shared" si="2"/>
        <v>4.5040360401771267</v>
      </c>
    </row>
    <row r="20" spans="1:7" ht="14" x14ac:dyDescent="0.2">
      <c r="A20" s="27" t="s">
        <v>22</v>
      </c>
      <c r="B20" s="28">
        <v>0</v>
      </c>
      <c r="C20" s="23">
        <f>[1]Population!P11</f>
        <v>33269.928999999996</v>
      </c>
      <c r="D20" s="23">
        <f>[1]Population!Q11</f>
        <v>35516.665000000008</v>
      </c>
      <c r="E20" s="33" t="s">
        <v>23</v>
      </c>
      <c r="F20" s="30">
        <f t="shared" si="1"/>
        <v>2246.7360000000117</v>
      </c>
      <c r="G20" s="33" t="s">
        <v>23</v>
      </c>
    </row>
    <row r="21" spans="1:7" ht="14" x14ac:dyDescent="0.2">
      <c r="A21" s="27" t="s">
        <v>24</v>
      </c>
      <c r="B21" s="28">
        <v>39</v>
      </c>
      <c r="C21" s="23">
        <f>[1]Population!P12</f>
        <v>8917.8050000000003</v>
      </c>
      <c r="D21" s="23">
        <f>[1]Population!Q12</f>
        <v>11219.848999999998</v>
      </c>
      <c r="E21" s="33">
        <f t="shared" si="0"/>
        <v>228.66166666666666</v>
      </c>
      <c r="F21" s="30">
        <f t="shared" si="1"/>
        <v>2302.0439999999981</v>
      </c>
      <c r="G21" s="32">
        <f t="shared" si="2"/>
        <v>10.067467947549865</v>
      </c>
    </row>
    <row r="22" spans="1:7" ht="15" thickBot="1" x14ac:dyDescent="0.25">
      <c r="A22" s="42" t="s">
        <v>25</v>
      </c>
      <c r="B22" s="43">
        <v>1</v>
      </c>
      <c r="C22" s="23">
        <f>[1]Population!P13</f>
        <v>8603.2830000000013</v>
      </c>
      <c r="D22" s="23">
        <f>[1]Population!Q13</f>
        <v>10728.94</v>
      </c>
      <c r="E22" s="44">
        <f t="shared" si="0"/>
        <v>8603.2830000000013</v>
      </c>
      <c r="F22" s="45">
        <f t="shared" si="1"/>
        <v>2125.6569999999992</v>
      </c>
      <c r="G22" s="46">
        <f t="shared" si="2"/>
        <v>0.24707509912204434</v>
      </c>
    </row>
    <row r="23" spans="1:7" ht="14" x14ac:dyDescent="0.2">
      <c r="A23" s="39" t="s">
        <v>26</v>
      </c>
      <c r="B23" s="23">
        <v>8</v>
      </c>
      <c r="C23" s="47">
        <f>[1]Population!P14</f>
        <v>21005.214999999997</v>
      </c>
      <c r="D23" s="47">
        <f>[1]Population!Q14</f>
        <v>23190.373000000003</v>
      </c>
      <c r="E23" s="48">
        <f t="shared" si="0"/>
        <v>2625.6518749999996</v>
      </c>
      <c r="F23" s="26">
        <f t="shared" si="1"/>
        <v>2185.1580000000067</v>
      </c>
      <c r="G23" s="32">
        <f t="shared" si="2"/>
        <v>0.83223447129677353</v>
      </c>
    </row>
    <row r="24" spans="1:7" ht="14" x14ac:dyDescent="0.2">
      <c r="A24" s="27" t="s">
        <v>27</v>
      </c>
      <c r="B24" s="28">
        <v>0</v>
      </c>
      <c r="C24" s="47">
        <f>[1]Population!P15</f>
        <v>22238.366000000002</v>
      </c>
      <c r="D24" s="47">
        <f>[1]Population!Q15</f>
        <v>24026.388000000003</v>
      </c>
      <c r="E24" s="33" t="s">
        <v>23</v>
      </c>
      <c r="F24" s="31">
        <f t="shared" si="1"/>
        <v>1788.0220000000008</v>
      </c>
      <c r="G24" s="33" t="s">
        <v>23</v>
      </c>
    </row>
    <row r="25" spans="1:7" ht="14" x14ac:dyDescent="0.2">
      <c r="A25" s="27" t="s">
        <v>28</v>
      </c>
      <c r="B25" s="28">
        <v>7</v>
      </c>
      <c r="C25" s="47">
        <f>[1]Population!P16</f>
        <v>4216.1059999999998</v>
      </c>
      <c r="D25" s="47">
        <f>[1]Population!Q16</f>
        <v>5464.2480000000005</v>
      </c>
      <c r="E25" s="49">
        <f t="shared" si="0"/>
        <v>602.30085714285713</v>
      </c>
      <c r="F25" s="31">
        <f t="shared" si="1"/>
        <v>1248.1420000000007</v>
      </c>
      <c r="G25" s="32">
        <f t="shared" si="2"/>
        <v>2.0722899281944063</v>
      </c>
    </row>
    <row r="26" spans="1:7" ht="14" x14ac:dyDescent="0.2">
      <c r="A26" s="27" t="s">
        <v>29</v>
      </c>
      <c r="B26" s="28">
        <v>0</v>
      </c>
      <c r="C26" s="47">
        <f>[1]Population!P17</f>
        <v>4151.2370000000001</v>
      </c>
      <c r="D26" s="47">
        <f>[1]Population!Q17</f>
        <v>5273.5630000000001</v>
      </c>
      <c r="E26" s="33" t="s">
        <v>23</v>
      </c>
      <c r="F26" s="31">
        <f t="shared" si="1"/>
        <v>1122.326</v>
      </c>
      <c r="G26" s="33" t="s">
        <v>23</v>
      </c>
    </row>
    <row r="27" spans="1:7" ht="15" thickBot="1" x14ac:dyDescent="0.25">
      <c r="A27" s="42" t="s">
        <v>30</v>
      </c>
      <c r="B27" s="43">
        <v>10</v>
      </c>
      <c r="C27" s="47">
        <f>[1]Population!P18</f>
        <v>9153.744999999999</v>
      </c>
      <c r="D27" s="47">
        <f>[1]Population!Q18</f>
        <v>11210.978000000001</v>
      </c>
      <c r="E27" s="50">
        <f t="shared" si="0"/>
        <v>915.3744999999999</v>
      </c>
      <c r="F27" s="51">
        <f t="shared" si="1"/>
        <v>2057.233000000002</v>
      </c>
      <c r="G27" s="32">
        <f t="shared" si="2"/>
        <v>2.2474222299179214</v>
      </c>
    </row>
    <row r="28" spans="1:7" ht="14" x14ac:dyDescent="0.2">
      <c r="A28" s="39" t="s">
        <v>31</v>
      </c>
      <c r="B28" s="23"/>
      <c r="C28" s="23">
        <f>[1]Population!P19</f>
        <v>21005.214999999997</v>
      </c>
      <c r="D28" s="23">
        <f>[1]Population!Q19</f>
        <v>23190.373000000003</v>
      </c>
      <c r="E28" s="33" t="s">
        <v>23</v>
      </c>
      <c r="F28" s="25">
        <f t="shared" si="1"/>
        <v>2185.1580000000067</v>
      </c>
      <c r="G28" s="52" t="s">
        <v>23</v>
      </c>
    </row>
    <row r="29" spans="1:7" ht="14" x14ac:dyDescent="0.2">
      <c r="A29" s="27" t="s">
        <v>32</v>
      </c>
      <c r="B29" s="28"/>
      <c r="C29" s="23">
        <f>[1]Population!P20</f>
        <v>22238.366000000002</v>
      </c>
      <c r="D29" s="23">
        <f>[1]Population!Q20</f>
        <v>24026.388000000003</v>
      </c>
      <c r="E29" s="33" t="s">
        <v>23</v>
      </c>
      <c r="F29" s="30">
        <f t="shared" si="1"/>
        <v>1788.0220000000008</v>
      </c>
      <c r="G29" s="52" t="s">
        <v>23</v>
      </c>
    </row>
    <row r="30" spans="1:7" ht="14" x14ac:dyDescent="0.2">
      <c r="A30" s="27" t="s">
        <v>33</v>
      </c>
      <c r="B30" s="28"/>
      <c r="C30" s="23">
        <f>[1]Population!P21</f>
        <v>4961.4819999999991</v>
      </c>
      <c r="D30" s="23">
        <f>[1]Population!Q21</f>
        <v>6403.8379999999997</v>
      </c>
      <c r="E30" s="33" t="s">
        <v>23</v>
      </c>
      <c r="F30" s="30">
        <f t="shared" si="1"/>
        <v>1442.3560000000007</v>
      </c>
      <c r="G30" s="52" t="s">
        <v>23</v>
      </c>
    </row>
    <row r="31" spans="1:7" ht="14" x14ac:dyDescent="0.2">
      <c r="A31" s="27" t="s">
        <v>34</v>
      </c>
      <c r="B31" s="28"/>
      <c r="C31" s="23">
        <f>[1]Population!P22</f>
        <v>4860.5240000000003</v>
      </c>
      <c r="D31" s="23">
        <f>[1]Population!Q22</f>
        <v>6179.9290000000001</v>
      </c>
      <c r="E31" s="33" t="s">
        <v>23</v>
      </c>
      <c r="F31" s="30">
        <f t="shared" si="1"/>
        <v>1319.4049999999997</v>
      </c>
      <c r="G31" s="52" t="s">
        <v>23</v>
      </c>
    </row>
    <row r="32" spans="1:7" ht="15" thickBot="1" x14ac:dyDescent="0.25">
      <c r="A32" s="53" t="s">
        <v>35</v>
      </c>
      <c r="B32" s="54"/>
      <c r="C32" s="23">
        <f>[1]Population!P23</f>
        <v>7699.0819999999994</v>
      </c>
      <c r="D32" s="23">
        <f>[1]Population!Q23</f>
        <v>9365.0220000000008</v>
      </c>
      <c r="E32" s="33" t="s">
        <v>23</v>
      </c>
      <c r="F32" s="45">
        <f t="shared" si="1"/>
        <v>1665.9400000000014</v>
      </c>
      <c r="G32" s="52" t="s">
        <v>23</v>
      </c>
    </row>
    <row r="33" spans="1:7" ht="14" x14ac:dyDescent="0.2">
      <c r="A33" s="21" t="s">
        <v>36</v>
      </c>
      <c r="B33" s="22">
        <v>6</v>
      </c>
      <c r="C33" s="23">
        <f>[1]Population!P24</f>
        <v>32676.530999999995</v>
      </c>
      <c r="D33" s="23">
        <f>[1]Population!Q24</f>
        <v>35690.886000000006</v>
      </c>
      <c r="E33" s="40">
        <f t="shared" si="0"/>
        <v>5446.0884999999989</v>
      </c>
      <c r="F33" s="25">
        <f t="shared" si="1"/>
        <v>3014.3550000000105</v>
      </c>
      <c r="G33" s="41">
        <f t="shared" si="2"/>
        <v>0.55348990380894669</v>
      </c>
    </row>
    <row r="34" spans="1:7" ht="14" x14ac:dyDescent="0.2">
      <c r="A34" s="27" t="s">
        <v>37</v>
      </c>
      <c r="B34" s="28">
        <v>5</v>
      </c>
      <c r="C34" s="23">
        <f>[1]Population!P25</f>
        <v>34689.817000000003</v>
      </c>
      <c r="D34" s="23">
        <f>[1]Population!Q25</f>
        <v>37274.520000000004</v>
      </c>
      <c r="E34" s="33">
        <f t="shared" si="0"/>
        <v>6937.9634000000005</v>
      </c>
      <c r="F34" s="30">
        <f t="shared" si="1"/>
        <v>2584.7030000000013</v>
      </c>
      <c r="G34" s="32">
        <f t="shared" si="2"/>
        <v>0.37254491714384097</v>
      </c>
    </row>
    <row r="35" spans="1:7" ht="14" x14ac:dyDescent="0.2">
      <c r="A35" s="27" t="s">
        <v>38</v>
      </c>
      <c r="B35" s="28">
        <v>5</v>
      </c>
      <c r="C35" s="23">
        <f>[1]Population!P26</f>
        <v>3601.6080000000002</v>
      </c>
      <c r="D35" s="23">
        <f>[1]Population!Q26</f>
        <v>4685.5460000000003</v>
      </c>
      <c r="E35" s="29">
        <f t="shared" si="0"/>
        <v>720.32159999999999</v>
      </c>
      <c r="F35" s="30">
        <f t="shared" si="1"/>
        <v>1083.9380000000001</v>
      </c>
      <c r="G35" s="31">
        <f t="shared" si="2"/>
        <v>1.5047973016497078</v>
      </c>
    </row>
    <row r="36" spans="1:7" ht="15" thickBot="1" x14ac:dyDescent="0.25">
      <c r="A36" s="42" t="s">
        <v>39</v>
      </c>
      <c r="B36" s="43">
        <v>5</v>
      </c>
      <c r="C36" s="23">
        <f>[1]Population!P27</f>
        <v>3456.1889999999999</v>
      </c>
      <c r="D36" s="23">
        <f>[1]Population!Q27</f>
        <v>4511.5730000000003</v>
      </c>
      <c r="E36" s="55">
        <f t="shared" si="0"/>
        <v>691.23779999999999</v>
      </c>
      <c r="F36" s="45">
        <f t="shared" si="1"/>
        <v>1055.3840000000005</v>
      </c>
      <c r="G36" s="51">
        <f t="shared" si="2"/>
        <v>1.5268030770307996</v>
      </c>
    </row>
    <row r="37" spans="1:7" x14ac:dyDescent="0.15">
      <c r="A37" s="56"/>
      <c r="B37" s="16"/>
      <c r="C37" s="57"/>
      <c r="D37" s="57"/>
      <c r="E37" s="57"/>
    </row>
    <row r="38" spans="1:7" x14ac:dyDescent="0.15">
      <c r="A38" s="56" t="s">
        <v>40</v>
      </c>
      <c r="B38" s="16"/>
      <c r="C38" s="57"/>
      <c r="D38" s="57"/>
      <c r="E38" s="57"/>
    </row>
    <row r="39" spans="1:7" hidden="1" x14ac:dyDescent="0.15">
      <c r="A39" s="56"/>
      <c r="B39" s="16"/>
      <c r="C39" s="57"/>
      <c r="D39" s="57"/>
      <c r="E39" s="57"/>
    </row>
    <row r="40" spans="1:7" ht="15" hidden="1" x14ac:dyDescent="0.15">
      <c r="A40" s="1" t="s">
        <v>41</v>
      </c>
      <c r="B40" s="2"/>
      <c r="C40" s="2"/>
      <c r="D40" s="2"/>
      <c r="E40" s="2"/>
      <c r="F40" s="2"/>
      <c r="G40" s="3"/>
    </row>
    <row r="41" spans="1:7" hidden="1" x14ac:dyDescent="0.15">
      <c r="A41" s="56"/>
      <c r="B41" s="16"/>
      <c r="C41" s="57"/>
      <c r="D41" s="57"/>
      <c r="E41" s="57"/>
    </row>
    <row r="42" spans="1:7" ht="15" hidden="1" customHeight="1" x14ac:dyDescent="0.15">
      <c r="A42" s="58" t="s">
        <v>42</v>
      </c>
      <c r="B42" s="58"/>
      <c r="C42" s="58"/>
      <c r="D42" s="58"/>
      <c r="E42" s="58"/>
      <c r="F42" s="58"/>
      <c r="G42" s="58"/>
    </row>
    <row r="43" spans="1:7" ht="95.25" hidden="1" customHeight="1" x14ac:dyDescent="0.15">
      <c r="A43" s="59" t="s">
        <v>43</v>
      </c>
      <c r="B43" s="60"/>
      <c r="C43" s="60"/>
      <c r="D43" s="60"/>
      <c r="E43" s="60"/>
      <c r="F43" s="60"/>
      <c r="G43" s="60"/>
    </row>
    <row r="44" spans="1:7" hidden="1" x14ac:dyDescent="0.15">
      <c r="A44" s="56"/>
      <c r="B44" s="16"/>
      <c r="C44" s="57"/>
      <c r="D44" s="57"/>
      <c r="E44" s="57"/>
    </row>
    <row r="45" spans="1:7" ht="15" hidden="1" x14ac:dyDescent="0.15">
      <c r="A45" s="1" t="s">
        <v>44</v>
      </c>
      <c r="B45" s="2"/>
      <c r="C45" s="2"/>
      <c r="D45" s="2"/>
      <c r="E45" s="2"/>
      <c r="F45" s="2"/>
      <c r="G45" s="3"/>
    </row>
    <row r="46" spans="1:7" hidden="1" x14ac:dyDescent="0.15">
      <c r="A46" s="56"/>
      <c r="B46" s="16"/>
      <c r="C46" s="57"/>
      <c r="D46" s="57"/>
      <c r="E46" s="57"/>
    </row>
    <row r="47" spans="1:7" ht="26.25" hidden="1" customHeight="1" x14ac:dyDescent="0.15">
      <c r="A47" s="61" t="s">
        <v>45</v>
      </c>
      <c r="B47" s="62"/>
      <c r="C47" s="62"/>
      <c r="D47" s="62"/>
      <c r="E47" s="62"/>
      <c r="F47" s="62"/>
      <c r="G47" s="63"/>
    </row>
    <row r="48" spans="1:7" ht="96" hidden="1" customHeight="1" x14ac:dyDescent="0.15">
      <c r="A48" s="64"/>
      <c r="B48" s="65"/>
      <c r="C48" s="65"/>
      <c r="D48" s="65"/>
      <c r="E48" s="65"/>
      <c r="F48" s="65"/>
      <c r="G48" s="66"/>
    </row>
    <row r="49" spans="1:5" hidden="1" x14ac:dyDescent="0.15">
      <c r="A49" s="56"/>
      <c r="B49" s="16"/>
      <c r="C49" s="57"/>
      <c r="D49" s="57"/>
      <c r="E49" s="57"/>
    </row>
    <row r="52" spans="1:5" x14ac:dyDescent="0.15">
      <c r="A52" s="56"/>
      <c r="B52" s="16"/>
      <c r="C52" s="57"/>
      <c r="D52" s="57"/>
      <c r="E52" s="57"/>
    </row>
    <row r="53" spans="1:5" x14ac:dyDescent="0.15">
      <c r="A53" s="56"/>
      <c r="B53" s="16"/>
      <c r="C53" s="57"/>
      <c r="D53" s="57"/>
      <c r="E53" s="57"/>
    </row>
    <row r="54" spans="1:5" x14ac:dyDescent="0.15">
      <c r="A54" s="56"/>
      <c r="B54" s="16"/>
      <c r="C54" s="57"/>
      <c r="D54" s="57"/>
      <c r="E54" s="57"/>
    </row>
    <row r="55" spans="1:5" x14ac:dyDescent="0.15">
      <c r="A55" s="56"/>
      <c r="B55" s="16"/>
      <c r="C55" s="57"/>
      <c r="D55" s="57"/>
      <c r="E55" s="57"/>
    </row>
    <row r="56" spans="1:5" x14ac:dyDescent="0.15">
      <c r="A56" s="56"/>
      <c r="B56" s="16"/>
      <c r="C56" s="57"/>
      <c r="D56" s="57"/>
      <c r="E56" s="57"/>
    </row>
    <row r="57" spans="1:5" x14ac:dyDescent="0.15">
      <c r="A57" s="56"/>
      <c r="B57" s="16"/>
      <c r="C57" s="57"/>
      <c r="D57" s="57"/>
      <c r="E57" s="57"/>
    </row>
    <row r="58" spans="1:5" x14ac:dyDescent="0.15">
      <c r="A58" s="56"/>
      <c r="B58" s="16"/>
      <c r="C58" s="57"/>
      <c r="D58" s="57"/>
      <c r="E58" s="57"/>
    </row>
    <row r="59" spans="1:5" x14ac:dyDescent="0.15">
      <c r="A59" s="56"/>
      <c r="B59" s="16"/>
      <c r="C59" s="57"/>
      <c r="D59" s="57"/>
      <c r="E59" s="57"/>
    </row>
    <row r="60" spans="1:5" x14ac:dyDescent="0.15">
      <c r="A60" s="56"/>
      <c r="B60" s="16"/>
      <c r="C60" s="57"/>
      <c r="D60" s="57"/>
      <c r="E60" s="57"/>
    </row>
    <row r="61" spans="1:5" x14ac:dyDescent="0.15">
      <c r="A61" s="56"/>
      <c r="B61" s="16"/>
      <c r="C61" s="57"/>
      <c r="D61" s="57"/>
      <c r="E61" s="57"/>
    </row>
    <row r="62" spans="1:5" x14ac:dyDescent="0.15">
      <c r="A62" s="56"/>
      <c r="B62" s="16"/>
      <c r="C62" s="57"/>
      <c r="D62" s="57"/>
      <c r="E62" s="57"/>
    </row>
    <row r="63" spans="1:5" x14ac:dyDescent="0.15">
      <c r="A63" s="56"/>
      <c r="B63" s="16"/>
      <c r="C63" s="57"/>
      <c r="D63" s="57"/>
      <c r="E63" s="57"/>
    </row>
    <row r="64" spans="1:5" x14ac:dyDescent="0.15">
      <c r="A64" s="56"/>
      <c r="B64" s="16"/>
      <c r="C64" s="57"/>
      <c r="D64" s="57"/>
      <c r="E64" s="57"/>
    </row>
    <row r="65" spans="1:5" x14ac:dyDescent="0.15">
      <c r="A65" s="56"/>
      <c r="B65" s="16"/>
      <c r="C65" s="57"/>
      <c r="D65" s="57"/>
      <c r="E65" s="57"/>
    </row>
    <row r="66" spans="1:5" x14ac:dyDescent="0.15">
      <c r="A66" s="56"/>
      <c r="B66" s="16"/>
      <c r="C66" s="57"/>
      <c r="D66" s="57"/>
      <c r="E66" s="57"/>
    </row>
    <row r="67" spans="1:5" x14ac:dyDescent="0.15">
      <c r="A67" s="56"/>
      <c r="B67" s="16"/>
      <c r="C67" s="57"/>
      <c r="D67" s="57"/>
      <c r="E67" s="57"/>
    </row>
    <row r="68" spans="1:5" x14ac:dyDescent="0.15">
      <c r="A68" s="56"/>
      <c r="B68" s="16"/>
      <c r="C68" s="57"/>
      <c r="D68" s="57"/>
      <c r="E68" s="57"/>
    </row>
    <row r="69" spans="1:5" x14ac:dyDescent="0.15">
      <c r="A69" s="56"/>
      <c r="B69" s="16"/>
      <c r="C69" s="57"/>
      <c r="D69" s="57"/>
      <c r="E69" s="57"/>
    </row>
    <row r="70" spans="1:5" x14ac:dyDescent="0.15">
      <c r="A70" s="56"/>
      <c r="B70" s="16"/>
      <c r="C70" s="57"/>
      <c r="D70" s="57"/>
      <c r="E70" s="57"/>
    </row>
    <row r="71" spans="1:5" x14ac:dyDescent="0.15">
      <c r="A71" s="56"/>
      <c r="B71" s="16"/>
      <c r="C71" s="57"/>
      <c r="D71" s="57"/>
      <c r="E71" s="57"/>
    </row>
    <row r="72" spans="1:5" x14ac:dyDescent="0.15">
      <c r="A72" s="56"/>
      <c r="B72" s="16"/>
      <c r="C72" s="57"/>
      <c r="D72" s="57"/>
      <c r="E72" s="57"/>
    </row>
    <row r="73" spans="1:5" x14ac:dyDescent="0.15">
      <c r="A73" s="56"/>
      <c r="B73" s="16"/>
      <c r="C73" s="57"/>
      <c r="D73" s="57"/>
      <c r="E73" s="57"/>
    </row>
    <row r="74" spans="1:5" x14ac:dyDescent="0.15">
      <c r="A74" s="56"/>
      <c r="B74" s="16"/>
      <c r="C74" s="57"/>
      <c r="D74" s="57"/>
      <c r="E74" s="57"/>
    </row>
    <row r="75" spans="1:5" x14ac:dyDescent="0.15">
      <c r="A75" s="56"/>
      <c r="B75" s="16"/>
      <c r="C75" s="57"/>
      <c r="D75" s="57"/>
      <c r="E75" s="57"/>
    </row>
    <row r="76" spans="1:5" x14ac:dyDescent="0.15">
      <c r="A76" s="56"/>
      <c r="B76" s="16"/>
      <c r="C76" s="57"/>
      <c r="D76" s="57"/>
      <c r="E76" s="57"/>
    </row>
    <row r="77" spans="1:5" x14ac:dyDescent="0.15">
      <c r="A77" s="56"/>
      <c r="B77" s="16"/>
      <c r="C77" s="57"/>
      <c r="D77" s="57"/>
      <c r="E77" s="57"/>
    </row>
    <row r="78" spans="1:5" x14ac:dyDescent="0.15">
      <c r="A78" s="56"/>
      <c r="B78" s="16"/>
      <c r="C78" s="57"/>
      <c r="D78" s="57"/>
      <c r="E78" s="57"/>
    </row>
    <row r="79" spans="1:5" x14ac:dyDescent="0.15">
      <c r="A79" s="56"/>
      <c r="B79" s="16"/>
      <c r="C79" s="57"/>
      <c r="D79" s="57"/>
      <c r="E79" s="57"/>
    </row>
    <row r="80" spans="1:5" x14ac:dyDescent="0.15">
      <c r="A80" s="56"/>
      <c r="B80" s="16"/>
      <c r="C80" s="57"/>
      <c r="D80" s="57"/>
      <c r="E80" s="57"/>
    </row>
    <row r="81" spans="1:5" x14ac:dyDescent="0.15">
      <c r="A81" s="56"/>
      <c r="B81" s="16"/>
      <c r="C81" s="57"/>
      <c r="D81" s="57"/>
      <c r="E81" s="57"/>
    </row>
    <row r="82" spans="1:5" x14ac:dyDescent="0.15">
      <c r="A82" s="56"/>
      <c r="B82" s="16"/>
      <c r="C82" s="57"/>
      <c r="D82" s="57"/>
      <c r="E82" s="57"/>
    </row>
    <row r="83" spans="1:5" x14ac:dyDescent="0.15">
      <c r="A83" s="56"/>
      <c r="B83" s="16"/>
      <c r="C83" s="57"/>
      <c r="D83" s="57"/>
      <c r="E83" s="57"/>
    </row>
    <row r="84" spans="1:5" x14ac:dyDescent="0.15">
      <c r="A84" s="56"/>
      <c r="B84" s="16"/>
      <c r="C84" s="57"/>
      <c r="D84" s="57"/>
      <c r="E84" s="57"/>
    </row>
    <row r="85" spans="1:5" x14ac:dyDescent="0.15">
      <c r="A85" s="56"/>
      <c r="B85" s="16"/>
      <c r="C85" s="57"/>
      <c r="D85" s="57"/>
      <c r="E85" s="57"/>
    </row>
    <row r="86" spans="1:5" x14ac:dyDescent="0.15">
      <c r="A86" s="56"/>
      <c r="B86" s="16"/>
      <c r="C86" s="57"/>
      <c r="D86" s="57"/>
      <c r="E86" s="57"/>
    </row>
    <row r="87" spans="1:5" x14ac:dyDescent="0.15">
      <c r="A87" s="56"/>
      <c r="B87" s="16"/>
      <c r="C87" s="57"/>
      <c r="D87" s="57"/>
      <c r="E87" s="57"/>
    </row>
    <row r="88" spans="1:5" x14ac:dyDescent="0.15">
      <c r="A88" s="56"/>
      <c r="B88" s="16"/>
      <c r="C88" s="57"/>
      <c r="D88" s="57"/>
      <c r="E88" s="57"/>
    </row>
    <row r="89" spans="1:5" x14ac:dyDescent="0.15">
      <c r="A89" s="56"/>
      <c r="B89" s="16"/>
      <c r="C89" s="57"/>
      <c r="D89" s="57"/>
      <c r="E89" s="57"/>
    </row>
    <row r="90" spans="1:5" x14ac:dyDescent="0.15">
      <c r="A90" s="56"/>
      <c r="B90" s="16"/>
      <c r="C90" s="57"/>
      <c r="D90" s="57"/>
      <c r="E90" s="57"/>
    </row>
    <row r="91" spans="1:5" x14ac:dyDescent="0.15">
      <c r="A91" s="56"/>
      <c r="B91" s="16"/>
      <c r="C91" s="57"/>
      <c r="D91" s="57"/>
      <c r="E91" s="57"/>
    </row>
    <row r="92" spans="1:5" x14ac:dyDescent="0.15">
      <c r="A92" s="56"/>
      <c r="B92" s="16"/>
      <c r="C92" s="57"/>
      <c r="D92" s="57"/>
      <c r="E92" s="57"/>
    </row>
    <row r="93" spans="1:5" x14ac:dyDescent="0.15">
      <c r="A93" s="56"/>
      <c r="B93" s="16"/>
      <c r="C93" s="57"/>
      <c r="D93" s="57"/>
      <c r="E93" s="57"/>
    </row>
    <row r="94" spans="1:5" x14ac:dyDescent="0.15">
      <c r="A94" s="56"/>
      <c r="B94" s="16"/>
      <c r="C94" s="57"/>
      <c r="D94" s="57"/>
      <c r="E94" s="57"/>
    </row>
    <row r="95" spans="1:5" x14ac:dyDescent="0.15">
      <c r="A95" s="56"/>
      <c r="B95" s="16"/>
      <c r="C95" s="57"/>
      <c r="D95" s="57"/>
      <c r="E95" s="57"/>
    </row>
    <row r="96" spans="1:5" x14ac:dyDescent="0.15">
      <c r="A96" s="56"/>
      <c r="B96" s="16"/>
      <c r="C96" s="57"/>
      <c r="D96" s="57"/>
      <c r="E96" s="57"/>
    </row>
    <row r="97" spans="1:5" x14ac:dyDescent="0.15">
      <c r="A97" s="56"/>
      <c r="B97" s="16"/>
      <c r="C97" s="57"/>
      <c r="D97" s="57"/>
      <c r="E97" s="57"/>
    </row>
    <row r="98" spans="1:5" x14ac:dyDescent="0.15">
      <c r="A98" s="56"/>
      <c r="B98" s="16"/>
      <c r="C98" s="57"/>
      <c r="D98" s="57"/>
      <c r="E98" s="57"/>
    </row>
    <row r="99" spans="1:5" x14ac:dyDescent="0.15">
      <c r="A99" s="56"/>
      <c r="B99" s="16"/>
      <c r="C99" s="57"/>
      <c r="D99" s="57"/>
      <c r="E99" s="57"/>
    </row>
    <row r="100" spans="1:5" x14ac:dyDescent="0.15">
      <c r="A100" s="56"/>
      <c r="B100" s="16"/>
      <c r="C100" s="57"/>
      <c r="D100" s="57"/>
      <c r="E100" s="57"/>
    </row>
    <row r="101" spans="1:5" x14ac:dyDescent="0.15">
      <c r="A101" s="56"/>
      <c r="B101" s="16"/>
      <c r="C101" s="57"/>
      <c r="D101" s="57"/>
      <c r="E101" s="57"/>
    </row>
    <row r="102" spans="1:5" x14ac:dyDescent="0.15">
      <c r="A102" s="56"/>
      <c r="B102" s="16"/>
      <c r="C102" s="57"/>
      <c r="D102" s="57"/>
      <c r="E102" s="57"/>
    </row>
    <row r="103" spans="1:5" x14ac:dyDescent="0.15">
      <c r="A103" s="56"/>
      <c r="B103" s="16"/>
      <c r="C103" s="57"/>
      <c r="D103" s="57"/>
      <c r="E103" s="57"/>
    </row>
    <row r="104" spans="1:5" x14ac:dyDescent="0.15">
      <c r="A104" s="56"/>
      <c r="B104" s="16"/>
      <c r="C104" s="57"/>
      <c r="D104" s="57"/>
      <c r="E104" s="57"/>
    </row>
    <row r="105" spans="1:5" x14ac:dyDescent="0.15">
      <c r="A105" s="56"/>
      <c r="B105" s="16"/>
      <c r="C105" s="57"/>
      <c r="D105" s="57"/>
      <c r="E105" s="57"/>
    </row>
    <row r="106" spans="1:5" x14ac:dyDescent="0.15">
      <c r="A106" s="56"/>
      <c r="B106" s="16"/>
      <c r="C106" s="57"/>
      <c r="D106" s="57"/>
      <c r="E106" s="57"/>
    </row>
    <row r="107" spans="1:5" x14ac:dyDescent="0.15">
      <c r="A107" s="56"/>
      <c r="B107" s="16"/>
      <c r="C107" s="57"/>
      <c r="D107" s="57"/>
      <c r="E107" s="57"/>
    </row>
    <row r="108" spans="1:5" x14ac:dyDescent="0.15">
      <c r="A108" s="56"/>
      <c r="B108" s="16"/>
      <c r="C108" s="57"/>
      <c r="D108" s="57"/>
      <c r="E108" s="57"/>
    </row>
    <row r="109" spans="1:5" x14ac:dyDescent="0.15">
      <c r="A109" s="56"/>
      <c r="B109" s="16"/>
      <c r="C109" s="57"/>
      <c r="D109" s="57"/>
      <c r="E109" s="57"/>
    </row>
    <row r="110" spans="1:5" x14ac:dyDescent="0.15">
      <c r="A110" s="56"/>
      <c r="B110" s="16"/>
      <c r="C110" s="57"/>
      <c r="D110" s="57"/>
      <c r="E110" s="57"/>
    </row>
    <row r="111" spans="1:5" x14ac:dyDescent="0.15">
      <c r="A111" s="56"/>
      <c r="B111" s="16"/>
      <c r="C111" s="57"/>
      <c r="D111" s="57"/>
      <c r="E111" s="57"/>
    </row>
    <row r="112" spans="1:5" x14ac:dyDescent="0.15">
      <c r="A112" s="56"/>
      <c r="B112" s="16"/>
      <c r="C112" s="57"/>
      <c r="D112" s="57"/>
      <c r="E112" s="57"/>
    </row>
    <row r="113" spans="1:5" x14ac:dyDescent="0.15">
      <c r="A113" s="56"/>
      <c r="B113" s="16"/>
      <c r="C113" s="57"/>
      <c r="D113" s="57"/>
      <c r="E113" s="57"/>
    </row>
    <row r="114" spans="1:5" x14ac:dyDescent="0.15">
      <c r="A114" s="56"/>
      <c r="B114" s="16"/>
      <c r="C114" s="57"/>
      <c r="D114" s="57"/>
      <c r="E114" s="57"/>
    </row>
    <row r="115" spans="1:5" x14ac:dyDescent="0.15">
      <c r="A115" s="56"/>
      <c r="B115" s="16"/>
      <c r="C115" s="57"/>
      <c r="D115" s="57"/>
      <c r="E115" s="57"/>
    </row>
    <row r="116" spans="1:5" x14ac:dyDescent="0.15">
      <c r="A116" s="56"/>
      <c r="B116" s="16"/>
      <c r="C116" s="57"/>
      <c r="D116" s="57"/>
      <c r="E116" s="57"/>
    </row>
    <row r="117" spans="1:5" x14ac:dyDescent="0.15">
      <c r="A117" s="56"/>
      <c r="B117" s="16"/>
      <c r="C117" s="57"/>
      <c r="D117" s="57"/>
      <c r="E117" s="57"/>
    </row>
    <row r="118" spans="1:5" x14ac:dyDescent="0.15">
      <c r="A118" s="56"/>
      <c r="B118" s="16"/>
      <c r="C118" s="57"/>
      <c r="D118" s="57"/>
      <c r="E118" s="57"/>
    </row>
    <row r="119" spans="1:5" x14ac:dyDescent="0.15">
      <c r="A119" s="56"/>
      <c r="B119" s="16"/>
      <c r="C119" s="57"/>
      <c r="D119" s="57"/>
      <c r="E119" s="57"/>
    </row>
    <row r="120" spans="1:5" x14ac:dyDescent="0.15">
      <c r="A120" s="56"/>
      <c r="B120" s="16"/>
      <c r="C120" s="57"/>
      <c r="D120" s="57"/>
      <c r="E120" s="57"/>
    </row>
    <row r="121" spans="1:5" x14ac:dyDescent="0.15">
      <c r="A121" s="56"/>
      <c r="B121" s="16"/>
      <c r="C121" s="57"/>
      <c r="D121" s="57"/>
      <c r="E121" s="57"/>
    </row>
    <row r="122" spans="1:5" x14ac:dyDescent="0.15">
      <c r="A122" s="56"/>
      <c r="B122" s="16"/>
      <c r="C122" s="57"/>
      <c r="D122" s="57"/>
      <c r="E122" s="57"/>
    </row>
    <row r="123" spans="1:5" x14ac:dyDescent="0.15">
      <c r="A123" s="56"/>
      <c r="B123" s="16"/>
      <c r="C123" s="57"/>
      <c r="D123" s="57"/>
      <c r="E123" s="57"/>
    </row>
    <row r="124" spans="1:5" x14ac:dyDescent="0.15">
      <c r="A124" s="56"/>
      <c r="B124" s="16"/>
      <c r="C124" s="57"/>
      <c r="D124" s="57"/>
      <c r="E124" s="57"/>
    </row>
    <row r="125" spans="1:5" x14ac:dyDescent="0.15">
      <c r="A125" s="56"/>
      <c r="B125" s="16"/>
      <c r="C125" s="57"/>
      <c r="D125" s="57"/>
      <c r="E125" s="57"/>
    </row>
    <row r="126" spans="1:5" x14ac:dyDescent="0.15">
      <c r="A126" s="56"/>
      <c r="B126" s="16"/>
      <c r="C126" s="57"/>
      <c r="D126" s="57"/>
      <c r="E126" s="57"/>
    </row>
    <row r="127" spans="1:5" x14ac:dyDescent="0.15">
      <c r="A127" s="56"/>
      <c r="B127" s="16"/>
      <c r="C127" s="57"/>
      <c r="D127" s="57"/>
      <c r="E127" s="57"/>
    </row>
    <row r="128" spans="1:5" x14ac:dyDescent="0.15">
      <c r="A128" s="56"/>
      <c r="B128" s="16"/>
      <c r="C128" s="57"/>
      <c r="D128" s="57"/>
      <c r="E128" s="57"/>
    </row>
    <row r="129" spans="1:5" x14ac:dyDescent="0.15">
      <c r="A129" s="56"/>
      <c r="B129" s="16"/>
      <c r="C129" s="57"/>
      <c r="D129" s="57"/>
      <c r="E129" s="57"/>
    </row>
    <row r="130" spans="1:5" x14ac:dyDescent="0.15">
      <c r="A130" s="56"/>
      <c r="B130" s="16"/>
      <c r="C130" s="57"/>
      <c r="D130" s="57"/>
      <c r="E130" s="57"/>
    </row>
    <row r="131" spans="1:5" x14ac:dyDescent="0.15">
      <c r="A131" s="56"/>
      <c r="B131" s="16"/>
      <c r="C131" s="57"/>
      <c r="D131" s="57"/>
      <c r="E131" s="57"/>
    </row>
    <row r="132" spans="1:5" x14ac:dyDescent="0.15">
      <c r="A132" s="56"/>
      <c r="B132" s="16"/>
      <c r="C132" s="57"/>
      <c r="D132" s="57"/>
      <c r="E132" s="57"/>
    </row>
    <row r="133" spans="1:5" x14ac:dyDescent="0.15">
      <c r="A133" s="56"/>
      <c r="B133" s="16"/>
      <c r="C133" s="57"/>
      <c r="D133" s="57"/>
      <c r="E133" s="57"/>
    </row>
    <row r="134" spans="1:5" x14ac:dyDescent="0.15">
      <c r="A134" s="56"/>
      <c r="B134" s="16"/>
      <c r="C134" s="57"/>
      <c r="D134" s="57"/>
      <c r="E134" s="57"/>
    </row>
    <row r="135" spans="1:5" x14ac:dyDescent="0.15">
      <c r="A135" s="56"/>
      <c r="B135" s="16"/>
      <c r="C135" s="57"/>
      <c r="D135" s="57"/>
      <c r="E135" s="57"/>
    </row>
    <row r="136" spans="1:5" x14ac:dyDescent="0.15">
      <c r="A136" s="56"/>
      <c r="B136" s="16"/>
      <c r="C136" s="57"/>
      <c r="D136" s="57"/>
      <c r="E136" s="57"/>
    </row>
    <row r="137" spans="1:5" x14ac:dyDescent="0.15">
      <c r="A137" s="56"/>
      <c r="B137" s="16"/>
      <c r="C137" s="57"/>
      <c r="D137" s="57"/>
      <c r="E137" s="57"/>
    </row>
    <row r="138" spans="1:5" x14ac:dyDescent="0.15">
      <c r="A138" s="56"/>
      <c r="B138" s="16"/>
      <c r="C138" s="57"/>
      <c r="D138" s="57"/>
      <c r="E138" s="57"/>
    </row>
    <row r="139" spans="1:5" x14ac:dyDescent="0.15">
      <c r="A139" s="56"/>
      <c r="B139" s="16"/>
      <c r="C139" s="57"/>
      <c r="D139" s="57"/>
      <c r="E139" s="57"/>
    </row>
    <row r="140" spans="1:5" x14ac:dyDescent="0.15">
      <c r="A140" s="56"/>
      <c r="B140" s="16"/>
      <c r="C140" s="57"/>
      <c r="D140" s="57"/>
      <c r="E140" s="57"/>
    </row>
    <row r="141" spans="1:5" x14ac:dyDescent="0.15">
      <c r="A141" s="56"/>
      <c r="B141" s="16"/>
      <c r="C141" s="57"/>
      <c r="D141" s="57"/>
      <c r="E141" s="57"/>
    </row>
    <row r="142" spans="1:5" x14ac:dyDescent="0.15">
      <c r="A142" s="56"/>
      <c r="B142" s="16"/>
      <c r="C142" s="57"/>
      <c r="D142" s="57"/>
      <c r="E142" s="57"/>
    </row>
    <row r="143" spans="1:5" x14ac:dyDescent="0.15">
      <c r="A143" s="56"/>
      <c r="B143" s="16"/>
      <c r="C143" s="57"/>
      <c r="D143" s="57"/>
      <c r="E143" s="57"/>
    </row>
    <row r="144" spans="1:5" x14ac:dyDescent="0.15">
      <c r="A144" s="56"/>
      <c r="B144" s="16"/>
      <c r="C144" s="57"/>
      <c r="D144" s="57"/>
      <c r="E144" s="57"/>
    </row>
    <row r="145" spans="1:5" x14ac:dyDescent="0.15">
      <c r="A145" s="56"/>
      <c r="B145" s="16"/>
      <c r="C145" s="57"/>
      <c r="D145" s="57"/>
      <c r="E145" s="57"/>
    </row>
    <row r="146" spans="1:5" x14ac:dyDescent="0.15">
      <c r="A146" s="56"/>
      <c r="B146" s="16"/>
      <c r="C146" s="57"/>
      <c r="D146" s="57"/>
      <c r="E146" s="57"/>
    </row>
    <row r="147" spans="1:5" x14ac:dyDescent="0.15">
      <c r="A147" s="56"/>
      <c r="B147" s="16"/>
      <c r="C147" s="57"/>
      <c r="D147" s="57"/>
      <c r="E147" s="57"/>
    </row>
    <row r="148" spans="1:5" x14ac:dyDescent="0.15">
      <c r="A148" s="56"/>
      <c r="B148" s="16"/>
      <c r="C148" s="57"/>
      <c r="D148" s="57"/>
      <c r="E148" s="57"/>
    </row>
    <row r="149" spans="1:5" x14ac:dyDescent="0.15">
      <c r="A149" s="56"/>
      <c r="B149" s="16"/>
      <c r="C149" s="57"/>
      <c r="D149" s="57"/>
      <c r="E149" s="57"/>
    </row>
    <row r="150" spans="1:5" x14ac:dyDescent="0.15">
      <c r="A150" s="56"/>
      <c r="B150" s="16"/>
      <c r="C150" s="57"/>
      <c r="D150" s="57"/>
      <c r="E150" s="57"/>
    </row>
    <row r="151" spans="1:5" x14ac:dyDescent="0.15">
      <c r="A151" s="56"/>
      <c r="B151" s="16"/>
      <c r="C151" s="57"/>
      <c r="D151" s="57"/>
      <c r="E151" s="57"/>
    </row>
    <row r="152" spans="1:5" x14ac:dyDescent="0.15">
      <c r="A152" s="56"/>
      <c r="B152" s="16"/>
      <c r="C152" s="57"/>
      <c r="D152" s="57"/>
      <c r="E152" s="57"/>
    </row>
    <row r="153" spans="1:5" x14ac:dyDescent="0.15">
      <c r="A153" s="56"/>
      <c r="B153" s="16"/>
      <c r="C153" s="57"/>
      <c r="D153" s="57"/>
      <c r="E153" s="57"/>
    </row>
    <row r="154" spans="1:5" x14ac:dyDescent="0.15">
      <c r="A154" s="56"/>
      <c r="B154" s="16"/>
      <c r="C154" s="57"/>
      <c r="D154" s="57"/>
      <c r="E154" s="57"/>
    </row>
    <row r="155" spans="1:5" x14ac:dyDescent="0.15">
      <c r="A155" s="56"/>
      <c r="B155" s="16"/>
      <c r="C155" s="57"/>
      <c r="D155" s="57"/>
      <c r="E155" s="57"/>
    </row>
    <row r="156" spans="1:5" x14ac:dyDescent="0.15">
      <c r="A156" s="56"/>
      <c r="B156" s="16"/>
      <c r="C156" s="57"/>
      <c r="D156" s="57"/>
      <c r="E156" s="57"/>
    </row>
    <row r="157" spans="1:5" x14ac:dyDescent="0.15">
      <c r="A157" s="56"/>
      <c r="B157" s="16"/>
      <c r="C157" s="57"/>
      <c r="D157" s="57"/>
      <c r="E157" s="57"/>
    </row>
    <row r="158" spans="1:5" x14ac:dyDescent="0.15">
      <c r="A158" s="56"/>
      <c r="B158" s="16"/>
      <c r="C158" s="57"/>
      <c r="D158" s="57"/>
      <c r="E158" s="57"/>
    </row>
    <row r="159" spans="1:5" x14ac:dyDescent="0.15">
      <c r="A159" s="56"/>
      <c r="B159" s="16"/>
      <c r="C159" s="57"/>
      <c r="D159" s="57"/>
      <c r="E159" s="57"/>
    </row>
    <row r="160" spans="1:5" x14ac:dyDescent="0.15">
      <c r="A160" s="56"/>
      <c r="B160" s="16"/>
      <c r="C160" s="57"/>
      <c r="D160" s="57"/>
      <c r="E160" s="57"/>
    </row>
    <row r="161" spans="1:5" x14ac:dyDescent="0.15">
      <c r="A161" s="56"/>
      <c r="B161" s="16"/>
      <c r="C161" s="57"/>
      <c r="D161" s="57"/>
      <c r="E161" s="57"/>
    </row>
    <row r="162" spans="1:5" x14ac:dyDescent="0.15">
      <c r="A162" s="56"/>
      <c r="B162" s="16"/>
      <c r="C162" s="57"/>
      <c r="D162" s="57"/>
      <c r="E162" s="57"/>
    </row>
    <row r="163" spans="1:5" x14ac:dyDescent="0.15">
      <c r="A163" s="56"/>
      <c r="B163" s="16"/>
      <c r="C163" s="57"/>
      <c r="D163" s="57"/>
      <c r="E163" s="57"/>
    </row>
    <row r="164" spans="1:5" x14ac:dyDescent="0.15">
      <c r="A164" s="56"/>
      <c r="B164" s="16"/>
      <c r="C164" s="57"/>
      <c r="D164" s="57"/>
      <c r="E164" s="57"/>
    </row>
    <row r="165" spans="1:5" x14ac:dyDescent="0.15">
      <c r="A165" s="56"/>
      <c r="B165" s="16"/>
      <c r="C165" s="57"/>
      <c r="D165" s="57"/>
      <c r="E165" s="57"/>
    </row>
    <row r="166" spans="1:5" x14ac:dyDescent="0.15">
      <c r="A166" s="56"/>
      <c r="B166" s="16"/>
      <c r="C166" s="57"/>
      <c r="D166" s="57"/>
      <c r="E166" s="57"/>
    </row>
    <row r="167" spans="1:5" x14ac:dyDescent="0.15">
      <c r="A167" s="56"/>
      <c r="B167" s="16"/>
      <c r="C167" s="57"/>
      <c r="D167" s="57"/>
      <c r="E167" s="57"/>
    </row>
    <row r="168" spans="1:5" x14ac:dyDescent="0.15">
      <c r="A168" s="56"/>
      <c r="B168" s="16"/>
      <c r="C168" s="57"/>
      <c r="D168" s="57"/>
      <c r="E168" s="57"/>
    </row>
    <row r="169" spans="1:5" x14ac:dyDescent="0.15">
      <c r="A169" s="56"/>
      <c r="B169" s="16"/>
      <c r="C169" s="57"/>
      <c r="D169" s="57"/>
      <c r="E169" s="57"/>
    </row>
    <row r="170" spans="1:5" x14ac:dyDescent="0.15">
      <c r="A170" s="56"/>
      <c r="B170" s="16"/>
      <c r="C170" s="57"/>
      <c r="D170" s="57"/>
      <c r="E170" s="57"/>
    </row>
    <row r="171" spans="1:5" x14ac:dyDescent="0.15">
      <c r="A171" s="56"/>
      <c r="B171" s="16"/>
      <c r="C171" s="57"/>
      <c r="D171" s="57"/>
      <c r="E171" s="57"/>
    </row>
    <row r="172" spans="1:5" x14ac:dyDescent="0.15">
      <c r="A172" s="56"/>
      <c r="B172" s="16"/>
      <c r="C172" s="57"/>
      <c r="D172" s="57"/>
      <c r="E172" s="57"/>
    </row>
    <row r="173" spans="1:5" x14ac:dyDescent="0.15">
      <c r="A173" s="56"/>
      <c r="B173" s="16"/>
      <c r="C173" s="57"/>
      <c r="D173" s="57"/>
      <c r="E173" s="57"/>
    </row>
    <row r="174" spans="1:5" x14ac:dyDescent="0.15">
      <c r="A174" s="56"/>
      <c r="B174" s="16"/>
      <c r="C174" s="57"/>
      <c r="D174" s="57"/>
      <c r="E174" s="57"/>
    </row>
    <row r="175" spans="1:5" x14ac:dyDescent="0.15">
      <c r="A175" s="56"/>
      <c r="B175" s="16"/>
      <c r="C175" s="57"/>
      <c r="D175" s="57"/>
      <c r="E175" s="57"/>
    </row>
    <row r="176" spans="1:5" x14ac:dyDescent="0.15">
      <c r="A176" s="56"/>
      <c r="B176" s="16"/>
      <c r="C176" s="57"/>
      <c r="D176" s="57"/>
      <c r="E176" s="57"/>
    </row>
    <row r="177" spans="1:5" x14ac:dyDescent="0.15">
      <c r="A177" s="56"/>
      <c r="B177" s="16"/>
      <c r="C177" s="57"/>
      <c r="D177" s="57"/>
      <c r="E177" s="57"/>
    </row>
    <row r="178" spans="1:5" x14ac:dyDescent="0.15">
      <c r="A178" s="56"/>
      <c r="B178" s="16"/>
      <c r="C178" s="57"/>
      <c r="D178" s="57"/>
      <c r="E178" s="57"/>
    </row>
    <row r="179" spans="1:5" x14ac:dyDescent="0.15">
      <c r="A179" s="56"/>
      <c r="B179" s="16"/>
      <c r="C179" s="57"/>
      <c r="D179" s="57"/>
      <c r="E179" s="57"/>
    </row>
    <row r="180" spans="1:5" x14ac:dyDescent="0.15">
      <c r="A180" s="56"/>
      <c r="B180" s="16"/>
      <c r="C180" s="57"/>
      <c r="D180" s="57"/>
      <c r="E180" s="57"/>
    </row>
    <row r="181" spans="1:5" x14ac:dyDescent="0.15">
      <c r="A181" s="56"/>
      <c r="B181" s="16"/>
      <c r="C181" s="57"/>
      <c r="D181" s="57"/>
      <c r="E181" s="57"/>
    </row>
    <row r="182" spans="1:5" x14ac:dyDescent="0.15">
      <c r="A182" s="56"/>
      <c r="B182" s="16"/>
      <c r="C182" s="57"/>
      <c r="D182" s="57"/>
      <c r="E182" s="57"/>
    </row>
    <row r="183" spans="1:5" x14ac:dyDescent="0.15">
      <c r="A183" s="56"/>
      <c r="B183" s="16"/>
      <c r="C183" s="57"/>
      <c r="D183" s="57"/>
      <c r="E183" s="57"/>
    </row>
    <row r="184" spans="1:5" x14ac:dyDescent="0.15">
      <c r="A184" s="56"/>
      <c r="B184" s="16"/>
      <c r="C184" s="57"/>
      <c r="D184" s="57"/>
      <c r="E184" s="57"/>
    </row>
    <row r="185" spans="1:5" x14ac:dyDescent="0.15">
      <c r="A185" s="56"/>
      <c r="B185" s="16"/>
      <c r="C185" s="57"/>
      <c r="D185" s="57"/>
      <c r="E185" s="57"/>
    </row>
    <row r="186" spans="1:5" x14ac:dyDescent="0.15">
      <c r="A186" s="56"/>
      <c r="B186" s="16"/>
      <c r="C186" s="57"/>
      <c r="D186" s="57"/>
      <c r="E186" s="57"/>
    </row>
    <row r="187" spans="1:5" x14ac:dyDescent="0.15">
      <c r="A187" s="56"/>
      <c r="B187" s="16"/>
      <c r="C187" s="57"/>
      <c r="D187" s="57"/>
      <c r="E187" s="57"/>
    </row>
    <row r="188" spans="1:5" x14ac:dyDescent="0.15">
      <c r="A188" s="56"/>
      <c r="B188" s="16"/>
      <c r="C188" s="57"/>
      <c r="D188" s="57"/>
      <c r="E188" s="57"/>
    </row>
    <row r="189" spans="1:5" x14ac:dyDescent="0.15">
      <c r="A189" s="56"/>
      <c r="B189" s="16"/>
      <c r="C189" s="57"/>
      <c r="D189" s="57"/>
      <c r="E189" s="57"/>
    </row>
    <row r="190" spans="1:5" x14ac:dyDescent="0.15">
      <c r="A190" s="56"/>
      <c r="B190" s="16"/>
      <c r="C190" s="57"/>
      <c r="D190" s="57"/>
      <c r="E190" s="57"/>
    </row>
    <row r="191" spans="1:5" x14ac:dyDescent="0.15">
      <c r="A191" s="56"/>
      <c r="B191" s="16"/>
      <c r="C191" s="57"/>
      <c r="D191" s="57"/>
      <c r="E191" s="57"/>
    </row>
    <row r="192" spans="1:5" x14ac:dyDescent="0.15">
      <c r="A192" s="56"/>
      <c r="B192" s="16"/>
      <c r="C192" s="57"/>
      <c r="D192" s="57"/>
      <c r="E192" s="57"/>
    </row>
    <row r="193" spans="1:5" x14ac:dyDescent="0.15">
      <c r="A193" s="56"/>
      <c r="B193" s="16"/>
      <c r="C193" s="57"/>
      <c r="D193" s="57"/>
      <c r="E193" s="57"/>
    </row>
    <row r="194" spans="1:5" x14ac:dyDescent="0.15">
      <c r="A194" s="56"/>
      <c r="B194" s="16"/>
      <c r="C194" s="57"/>
      <c r="D194" s="57"/>
      <c r="E194" s="57"/>
    </row>
    <row r="195" spans="1:5" x14ac:dyDescent="0.15">
      <c r="A195" s="56"/>
      <c r="B195" s="16"/>
      <c r="C195" s="57"/>
      <c r="D195" s="57"/>
      <c r="E195" s="57"/>
    </row>
    <row r="196" spans="1:5" x14ac:dyDescent="0.15">
      <c r="A196" s="56"/>
      <c r="B196" s="16"/>
      <c r="C196" s="57"/>
      <c r="D196" s="57"/>
      <c r="E196" s="57"/>
    </row>
    <row r="197" spans="1:5" x14ac:dyDescent="0.15">
      <c r="A197" s="56"/>
      <c r="B197" s="16"/>
      <c r="C197" s="57"/>
      <c r="D197" s="57"/>
      <c r="E197" s="57"/>
    </row>
    <row r="198" spans="1:5" x14ac:dyDescent="0.15">
      <c r="A198" s="56"/>
      <c r="B198" s="16"/>
      <c r="C198" s="57"/>
      <c r="D198" s="57"/>
      <c r="E198" s="57"/>
    </row>
    <row r="199" spans="1:5" x14ac:dyDescent="0.15">
      <c r="A199" s="56"/>
      <c r="B199" s="16"/>
      <c r="C199" s="57"/>
      <c r="D199" s="57"/>
      <c r="E199" s="57"/>
    </row>
    <row r="200" spans="1:5" x14ac:dyDescent="0.15">
      <c r="A200" s="56"/>
      <c r="B200" s="16"/>
      <c r="C200" s="57"/>
      <c r="D200" s="57"/>
      <c r="E200" s="57"/>
    </row>
    <row r="201" spans="1:5" x14ac:dyDescent="0.15">
      <c r="A201" s="56"/>
      <c r="B201" s="16"/>
      <c r="C201" s="57"/>
      <c r="D201" s="57"/>
      <c r="E201" s="57"/>
    </row>
    <row r="202" spans="1:5" x14ac:dyDescent="0.15">
      <c r="A202" s="56"/>
      <c r="B202" s="16"/>
      <c r="C202" s="57"/>
      <c r="D202" s="57"/>
      <c r="E202" s="57"/>
    </row>
    <row r="203" spans="1:5" x14ac:dyDescent="0.15">
      <c r="A203" s="56"/>
      <c r="B203" s="16"/>
      <c r="C203" s="57"/>
      <c r="D203" s="57"/>
      <c r="E203" s="57"/>
    </row>
    <row r="204" spans="1:5" x14ac:dyDescent="0.15">
      <c r="A204" s="56"/>
      <c r="B204" s="16"/>
      <c r="C204" s="57"/>
      <c r="D204" s="57"/>
      <c r="E204" s="57"/>
    </row>
    <row r="205" spans="1:5" x14ac:dyDescent="0.15">
      <c r="A205" s="56"/>
      <c r="B205" s="16"/>
      <c r="C205" s="57"/>
      <c r="D205" s="57"/>
      <c r="E205" s="57"/>
    </row>
    <row r="206" spans="1:5" x14ac:dyDescent="0.15">
      <c r="A206" s="56"/>
      <c r="B206" s="16"/>
      <c r="C206" s="57"/>
      <c r="D206" s="57"/>
      <c r="E206" s="57"/>
    </row>
    <row r="207" spans="1:5" x14ac:dyDescent="0.15">
      <c r="A207" s="56"/>
      <c r="B207" s="16"/>
      <c r="C207" s="57"/>
      <c r="D207" s="57"/>
      <c r="E207" s="57"/>
    </row>
    <row r="208" spans="1:5" x14ac:dyDescent="0.15">
      <c r="A208" s="56"/>
      <c r="B208" s="16"/>
      <c r="C208" s="57"/>
      <c r="D208" s="57"/>
      <c r="E208" s="57"/>
    </row>
    <row r="209" spans="1:5" x14ac:dyDescent="0.15">
      <c r="A209" s="56"/>
      <c r="B209" s="16"/>
      <c r="C209" s="57"/>
      <c r="D209" s="57"/>
      <c r="E209" s="57"/>
    </row>
    <row r="210" spans="1:5" x14ac:dyDescent="0.15">
      <c r="A210" s="56"/>
      <c r="B210" s="16"/>
      <c r="C210" s="57"/>
      <c r="D210" s="57"/>
      <c r="E210" s="57"/>
    </row>
    <row r="211" spans="1:5" x14ac:dyDescent="0.15">
      <c r="A211" s="56"/>
      <c r="B211" s="16"/>
      <c r="C211" s="57"/>
      <c r="D211" s="57"/>
      <c r="E211" s="57"/>
    </row>
    <row r="212" spans="1:5" x14ac:dyDescent="0.15">
      <c r="A212" s="56"/>
      <c r="B212" s="16"/>
      <c r="C212" s="57"/>
      <c r="D212" s="57"/>
      <c r="E212" s="57"/>
    </row>
    <row r="213" spans="1:5" x14ac:dyDescent="0.15">
      <c r="A213" s="56"/>
      <c r="B213" s="16"/>
      <c r="C213" s="57"/>
      <c r="D213" s="57"/>
      <c r="E213" s="57"/>
    </row>
    <row r="214" spans="1:5" x14ac:dyDescent="0.15">
      <c r="A214" s="56"/>
      <c r="B214" s="16"/>
      <c r="C214" s="57"/>
      <c r="D214" s="57"/>
      <c r="E214" s="57"/>
    </row>
    <row r="215" spans="1:5" x14ac:dyDescent="0.15">
      <c r="A215" s="56"/>
      <c r="B215" s="16"/>
      <c r="C215" s="57"/>
      <c r="D215" s="57"/>
      <c r="E215" s="57"/>
    </row>
    <row r="216" spans="1:5" x14ac:dyDescent="0.15">
      <c r="A216" s="56"/>
      <c r="B216" s="16"/>
      <c r="C216" s="57"/>
      <c r="D216" s="57"/>
      <c r="E216" s="57"/>
    </row>
    <row r="217" spans="1:5" x14ac:dyDescent="0.15">
      <c r="A217" s="56"/>
      <c r="B217" s="16"/>
      <c r="C217" s="57"/>
      <c r="D217" s="57"/>
      <c r="E217" s="57"/>
    </row>
    <row r="218" spans="1:5" x14ac:dyDescent="0.15">
      <c r="A218" s="56"/>
      <c r="B218" s="16"/>
      <c r="C218" s="57"/>
      <c r="D218" s="57"/>
      <c r="E218" s="57"/>
    </row>
    <row r="219" spans="1:5" x14ac:dyDescent="0.15">
      <c r="A219" s="56"/>
      <c r="B219" s="16"/>
      <c r="C219" s="57"/>
      <c r="D219" s="57"/>
      <c r="E219" s="57"/>
    </row>
    <row r="220" spans="1:5" x14ac:dyDescent="0.15">
      <c r="A220" s="56"/>
      <c r="B220" s="16"/>
      <c r="C220" s="57"/>
      <c r="D220" s="57"/>
      <c r="E220" s="57"/>
    </row>
    <row r="221" spans="1:5" x14ac:dyDescent="0.15">
      <c r="A221" s="56"/>
      <c r="B221" s="16"/>
      <c r="C221" s="57"/>
      <c r="D221" s="57"/>
      <c r="E221" s="57"/>
    </row>
    <row r="222" spans="1:5" x14ac:dyDescent="0.15">
      <c r="A222" s="56"/>
      <c r="B222" s="16"/>
      <c r="C222" s="57"/>
      <c r="D222" s="57"/>
      <c r="E222" s="57"/>
    </row>
    <row r="223" spans="1:5" x14ac:dyDescent="0.15">
      <c r="A223" s="56"/>
      <c r="B223" s="16"/>
      <c r="C223" s="57"/>
      <c r="D223" s="57"/>
      <c r="E223" s="57"/>
    </row>
    <row r="224" spans="1:5" x14ac:dyDescent="0.15">
      <c r="A224" s="56"/>
      <c r="B224" s="16"/>
      <c r="C224" s="57"/>
      <c r="D224" s="57"/>
      <c r="E224" s="57"/>
    </row>
    <row r="225" spans="1:5" x14ac:dyDescent="0.15">
      <c r="A225" s="56"/>
      <c r="B225" s="16"/>
      <c r="C225" s="57"/>
      <c r="D225" s="57"/>
      <c r="E225" s="57"/>
    </row>
    <row r="226" spans="1:5" x14ac:dyDescent="0.15">
      <c r="A226" s="56"/>
      <c r="B226" s="16"/>
      <c r="C226" s="57"/>
      <c r="D226" s="57"/>
      <c r="E226" s="57"/>
    </row>
    <row r="227" spans="1:5" x14ac:dyDescent="0.15">
      <c r="A227" s="56"/>
      <c r="B227" s="16"/>
      <c r="C227" s="57"/>
      <c r="D227" s="57"/>
      <c r="E227" s="57"/>
    </row>
    <row r="228" spans="1:5" x14ac:dyDescent="0.15">
      <c r="A228" s="56"/>
      <c r="B228" s="16"/>
      <c r="C228" s="57"/>
      <c r="D228" s="57"/>
      <c r="E228" s="57"/>
    </row>
    <row r="229" spans="1:5" x14ac:dyDescent="0.15">
      <c r="A229" s="56"/>
      <c r="B229" s="16"/>
      <c r="C229" s="57"/>
      <c r="D229" s="57"/>
      <c r="E229" s="57"/>
    </row>
    <row r="230" spans="1:5" x14ac:dyDescent="0.15">
      <c r="A230" s="56"/>
      <c r="B230" s="16"/>
      <c r="C230" s="57"/>
      <c r="D230" s="57"/>
      <c r="E230" s="57"/>
    </row>
    <row r="231" spans="1:5" x14ac:dyDescent="0.15">
      <c r="A231" s="56"/>
      <c r="B231" s="16"/>
      <c r="C231" s="57"/>
      <c r="D231" s="57"/>
      <c r="E231" s="57"/>
    </row>
    <row r="232" spans="1:5" x14ac:dyDescent="0.15">
      <c r="A232" s="56"/>
      <c r="B232" s="16"/>
      <c r="C232" s="57"/>
      <c r="D232" s="57"/>
      <c r="E232" s="57"/>
    </row>
    <row r="233" spans="1:5" x14ac:dyDescent="0.15">
      <c r="A233" s="56"/>
      <c r="B233" s="16"/>
      <c r="C233" s="57"/>
      <c r="D233" s="57"/>
      <c r="E233" s="57"/>
    </row>
    <row r="234" spans="1:5" x14ac:dyDescent="0.15">
      <c r="A234" s="56"/>
      <c r="B234" s="16"/>
      <c r="C234" s="57"/>
      <c r="D234" s="57"/>
      <c r="E234" s="57"/>
    </row>
    <row r="235" spans="1:5" x14ac:dyDescent="0.15">
      <c r="A235" s="56"/>
      <c r="B235" s="16"/>
      <c r="C235" s="57"/>
      <c r="D235" s="57"/>
      <c r="E235" s="57"/>
    </row>
    <row r="236" spans="1:5" x14ac:dyDescent="0.15">
      <c r="A236" s="56"/>
      <c r="B236" s="16"/>
      <c r="C236" s="57"/>
      <c r="D236" s="57"/>
      <c r="E236" s="57"/>
    </row>
    <row r="237" spans="1:5" x14ac:dyDescent="0.15">
      <c r="A237" s="56"/>
      <c r="B237" s="16"/>
      <c r="C237" s="57"/>
      <c r="D237" s="57"/>
      <c r="E237" s="57"/>
    </row>
    <row r="238" spans="1:5" x14ac:dyDescent="0.15">
      <c r="A238" s="56"/>
      <c r="B238" s="16"/>
      <c r="C238" s="57"/>
      <c r="D238" s="57"/>
      <c r="E238" s="57"/>
    </row>
    <row r="239" spans="1:5" x14ac:dyDescent="0.15">
      <c r="A239" s="56"/>
      <c r="B239" s="16"/>
      <c r="C239" s="57"/>
      <c r="D239" s="57"/>
      <c r="E239" s="57"/>
    </row>
    <row r="240" spans="1:5" x14ac:dyDescent="0.15">
      <c r="A240" s="56"/>
      <c r="B240" s="16"/>
      <c r="C240" s="57"/>
      <c r="D240" s="57"/>
      <c r="E240" s="57"/>
    </row>
    <row r="241" spans="1:5" x14ac:dyDescent="0.15">
      <c r="A241" s="56"/>
      <c r="B241" s="16"/>
      <c r="C241" s="57"/>
      <c r="D241" s="57"/>
      <c r="E241" s="57"/>
    </row>
    <row r="242" spans="1:5" x14ac:dyDescent="0.15">
      <c r="A242" s="56"/>
      <c r="B242" s="16"/>
      <c r="C242" s="57"/>
      <c r="D242" s="57"/>
      <c r="E242" s="57"/>
    </row>
    <row r="243" spans="1:5" x14ac:dyDescent="0.15">
      <c r="A243" s="56"/>
      <c r="B243" s="16"/>
      <c r="C243" s="57"/>
      <c r="D243" s="57"/>
      <c r="E243" s="57"/>
    </row>
    <row r="244" spans="1:5" x14ac:dyDescent="0.15">
      <c r="A244" s="56"/>
      <c r="B244" s="16"/>
      <c r="C244" s="57"/>
      <c r="D244" s="57"/>
      <c r="E244" s="57"/>
    </row>
    <row r="245" spans="1:5" x14ac:dyDescent="0.15">
      <c r="A245" s="56"/>
      <c r="B245" s="16"/>
      <c r="C245" s="57"/>
      <c r="D245" s="57"/>
      <c r="E245" s="57"/>
    </row>
    <row r="246" spans="1:5" x14ac:dyDescent="0.15">
      <c r="A246" s="56"/>
      <c r="B246" s="16"/>
      <c r="C246" s="57"/>
      <c r="D246" s="57"/>
      <c r="E246" s="57"/>
    </row>
    <row r="247" spans="1:5" x14ac:dyDescent="0.15">
      <c r="A247" s="56"/>
      <c r="B247" s="16"/>
      <c r="C247" s="57"/>
      <c r="D247" s="57"/>
      <c r="E247" s="57"/>
    </row>
    <row r="248" spans="1:5" x14ac:dyDescent="0.15">
      <c r="A248" s="56"/>
      <c r="B248" s="16"/>
      <c r="C248" s="57"/>
      <c r="D248" s="57"/>
      <c r="E248" s="57"/>
    </row>
    <row r="249" spans="1:5" x14ac:dyDescent="0.15">
      <c r="A249" s="56"/>
      <c r="B249" s="16"/>
      <c r="C249" s="57"/>
      <c r="D249" s="57"/>
      <c r="E249" s="57"/>
    </row>
    <row r="250" spans="1:5" x14ac:dyDescent="0.15">
      <c r="A250" s="56"/>
      <c r="B250" s="16"/>
      <c r="C250" s="57"/>
      <c r="D250" s="57"/>
      <c r="E250" s="57"/>
    </row>
    <row r="251" spans="1:5" x14ac:dyDescent="0.15">
      <c r="A251" s="56"/>
      <c r="B251" s="16"/>
      <c r="C251" s="57"/>
      <c r="D251" s="57"/>
      <c r="E251" s="57"/>
    </row>
    <row r="252" spans="1:5" x14ac:dyDescent="0.15">
      <c r="A252" s="56"/>
      <c r="B252" s="16"/>
      <c r="C252" s="57"/>
      <c r="D252" s="57"/>
      <c r="E252" s="57"/>
    </row>
    <row r="253" spans="1:5" x14ac:dyDescent="0.15">
      <c r="A253" s="56"/>
      <c r="B253" s="16"/>
      <c r="C253" s="57"/>
      <c r="D253" s="57"/>
      <c r="E253" s="57"/>
    </row>
    <row r="254" spans="1:5" x14ac:dyDescent="0.15">
      <c r="A254" s="56"/>
      <c r="B254" s="16"/>
      <c r="C254" s="57"/>
      <c r="D254" s="57"/>
      <c r="E254" s="57"/>
    </row>
    <row r="255" spans="1:5" x14ac:dyDescent="0.15">
      <c r="A255" s="56"/>
      <c r="B255" s="16"/>
      <c r="C255" s="57"/>
      <c r="D255" s="57"/>
      <c r="E255" s="57"/>
    </row>
    <row r="256" spans="1:5" x14ac:dyDescent="0.15">
      <c r="A256" s="56"/>
      <c r="B256" s="16"/>
      <c r="C256" s="57"/>
      <c r="D256" s="57"/>
      <c r="E256" s="57"/>
    </row>
    <row r="257" spans="1:5" x14ac:dyDescent="0.15">
      <c r="A257" s="56"/>
      <c r="B257" s="16"/>
      <c r="C257" s="57"/>
      <c r="D257" s="57"/>
      <c r="E257" s="57"/>
    </row>
    <row r="258" spans="1:5" x14ac:dyDescent="0.15">
      <c r="A258" s="56"/>
      <c r="B258" s="16"/>
      <c r="C258" s="57"/>
      <c r="D258" s="57"/>
      <c r="E258" s="57"/>
    </row>
    <row r="259" spans="1:5" x14ac:dyDescent="0.15">
      <c r="A259" s="56"/>
      <c r="B259" s="16"/>
      <c r="C259" s="57"/>
      <c r="D259" s="57"/>
      <c r="E259" s="57"/>
    </row>
    <row r="260" spans="1:5" x14ac:dyDescent="0.15">
      <c r="A260" s="56"/>
      <c r="B260" s="16"/>
      <c r="C260" s="57"/>
      <c r="D260" s="57"/>
      <c r="E260" s="57"/>
    </row>
    <row r="261" spans="1:5" ht="13" thickBot="1" x14ac:dyDescent="0.2">
      <c r="A261" s="67"/>
      <c r="B261" s="68"/>
      <c r="C261" s="68"/>
      <c r="D261" s="68"/>
      <c r="E261" s="68"/>
    </row>
  </sheetData>
  <mergeCells count="11">
    <mergeCell ref="A42:G42"/>
    <mergeCell ref="A43:G43"/>
    <mergeCell ref="A45:G45"/>
    <mergeCell ref="A47:G47"/>
    <mergeCell ref="A48:G48"/>
    <mergeCell ref="A1:G1"/>
    <mergeCell ref="A2:G2"/>
    <mergeCell ref="A4:G4"/>
    <mergeCell ref="A6:G6"/>
    <mergeCell ref="A7:G7"/>
    <mergeCell ref="A40:G40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Future Supply and Demand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2017-11-15T17:18:56Z</dcterms:created>
  <dcterms:modified xsi:type="dcterms:W3CDTF">2017-11-15T17:26:28Z</dcterms:modified>
</cp:coreProperties>
</file>