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Z:\Finance and ICT\Accounts\Precepts\Precepts\PRECEPT\2025 - 2026\Budgets\"/>
    </mc:Choice>
  </mc:AlternateContent>
  <xr:revisionPtr revIDLastSave="0" documentId="8_{802906E4-DFCF-4970-97BC-DA8394EE9180}" xr6:coauthVersionLast="47" xr6:coauthVersionMax="47" xr10:uidLastSave="{00000000-0000-0000-0000-000000000000}"/>
  <bookViews>
    <workbookView xWindow="-120" yWindow="-120" windowWidth="29040" windowHeight="15720" xr2:uid="{DC4F1C54-3221-418D-ACC2-C030EB30887F}"/>
  </bookViews>
  <sheets>
    <sheet name="Sheet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1" i="1" l="1"/>
  <c r="K9" i="1"/>
  <c r="F118" i="1"/>
  <c r="E118" i="1"/>
  <c r="F25" i="1"/>
  <c r="E25" i="1"/>
  <c r="F9" i="1"/>
  <c r="E8" i="1"/>
  <c r="E7" i="1"/>
  <c r="E9" i="1" s="1"/>
  <c r="M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Adriana Jones</author>
  </authors>
  <commentList>
    <comment ref="G43" authorId="0" shapeId="0" xr:uid="{547BFD58-2DA4-4836-A3C0-8DB6A3CF550F}">
      <text>
        <r>
          <rPr>
            <b/>
            <sz val="9"/>
            <color indexed="81"/>
            <rFont val="Tahoma"/>
            <family val="2"/>
          </rPr>
          <t>Adriana Jones:</t>
        </r>
        <r>
          <rPr>
            <sz val="9"/>
            <color indexed="81"/>
            <rFont val="Tahoma"/>
            <family val="2"/>
          </rPr>
          <t xml:space="preserve">
For a Coucnil of the size of Ongar, the external audit fee should be £840 - See https://www.saaa.co.uk/audit-fees/ - I presume this nominal code also includes your internal Audit which is Heelis and Lodge - which should be £510 according to their fees - https://www.heelisandlodge.co.uk/fees/ - You could definately reduce this.  It's about whether or not the Council thinks anybody will queriy the accounts, as thats where the extra costs are.  </t>
        </r>
      </text>
    </comment>
  </commentList>
</comments>
</file>

<file path=xl/sharedStrings.xml><?xml version="1.0" encoding="utf-8"?>
<sst xmlns="http://schemas.openxmlformats.org/spreadsheetml/2006/main" count="161" uniqueCount="160">
  <si>
    <t>annual budget   2025 - 2026   v 3</t>
  </si>
  <si>
    <t>If the precept is</t>
  </si>
  <si>
    <t>and the tax base is</t>
  </si>
  <si>
    <t xml:space="preserve"> band D will be</t>
  </si>
  <si>
    <t>2025-2026</t>
  </si>
  <si>
    <t>Draft</t>
  </si>
  <si>
    <t>Amended</t>
  </si>
  <si>
    <t>Notes</t>
  </si>
  <si>
    <t>Income</t>
  </si>
  <si>
    <t>Expenditure</t>
  </si>
  <si>
    <t>Budget Income</t>
  </si>
  <si>
    <t>last year band D was £109.</t>
  </si>
  <si>
    <t>Precept</t>
  </si>
  <si>
    <t>Bansons Lettings</t>
  </si>
  <si>
    <t xml:space="preserve">More monies receiived due to the baby weighing </t>
  </si>
  <si>
    <t>Bank Interest</t>
  </si>
  <si>
    <t>Banking interest rates have decreased</t>
  </si>
  <si>
    <t>Grants Received</t>
  </si>
  <si>
    <t>Love Lane Rental Income</t>
  </si>
  <si>
    <t>Jubilee Park Rental Income</t>
  </si>
  <si>
    <t>Left at £2000 waiting to hear from Solicitor whereas last 2 years only £810 was received</t>
  </si>
  <si>
    <t>Jubilee Park Loan maintenance</t>
  </si>
  <si>
    <t>Allotment Rental</t>
  </si>
  <si>
    <t>Transfer of Exclusive Rights</t>
  </si>
  <si>
    <t>Interments</t>
  </si>
  <si>
    <t>Memorials</t>
  </si>
  <si>
    <t>Plot Purchases</t>
  </si>
  <si>
    <t>General Income</t>
  </si>
  <si>
    <t>Removed as unsure where a general income will come from</t>
  </si>
  <si>
    <t>Overhead Expenditure</t>
  </si>
  <si>
    <t>Staff Pay</t>
  </si>
  <si>
    <t>Includes Office and Outside Staff - plus allowance for one more additional staff member for 16 hours a week</t>
  </si>
  <si>
    <t>Employers NI</t>
  </si>
  <si>
    <t>Changes applied and proposal for new employee included - increase due to NI changes by Central Government</t>
  </si>
  <si>
    <t>Employers Pension</t>
  </si>
  <si>
    <t>as above</t>
  </si>
  <si>
    <t>Bank Charges</t>
  </si>
  <si>
    <t>Overbudget so increasing</t>
  </si>
  <si>
    <t>Training</t>
  </si>
  <si>
    <t>Need to increase training due to staff recruitment</t>
  </si>
  <si>
    <t>Health &amp; Safety</t>
  </si>
  <si>
    <t>H&amp;S added due to areas of concern</t>
  </si>
  <si>
    <t>Travel</t>
  </si>
  <si>
    <t>Payroll Admin</t>
  </si>
  <si>
    <t>Staff Workwear</t>
  </si>
  <si>
    <t>Rates</t>
  </si>
  <si>
    <t>Rates paid monthly</t>
  </si>
  <si>
    <t>Insurance</t>
  </si>
  <si>
    <t>Under Budget £8080</t>
  </si>
  <si>
    <t>Gas</t>
  </si>
  <si>
    <t xml:space="preserve">Office in use more </t>
  </si>
  <si>
    <t>Electricity</t>
  </si>
  <si>
    <t>Water</t>
  </si>
  <si>
    <t>Cleaning inc windows</t>
  </si>
  <si>
    <t>Property Maintenance</t>
  </si>
  <si>
    <t>Boiler servincing, alarm servicing, Pat testing and Fied wire testing</t>
  </si>
  <si>
    <t>Audit</t>
  </si>
  <si>
    <t xml:space="preserve">Following the increased costs of last year I have set the figure to £3,000 </t>
  </si>
  <si>
    <t>Photocopier</t>
  </si>
  <si>
    <t>Telephone</t>
  </si>
  <si>
    <t>Looking to move to VOIP phone system</t>
  </si>
  <si>
    <t>Postage</t>
  </si>
  <si>
    <t>Professional Charges</t>
  </si>
  <si>
    <t>Burial Clerk, Locum Clerk and Other service providers within this cost centre.  Expecting solicitors invoices for office lease and JPP</t>
  </si>
  <si>
    <t>Subscriptions</t>
  </si>
  <si>
    <t>Website</t>
  </si>
  <si>
    <t>Website improvement</t>
  </si>
  <si>
    <t>Promotion &amp; Advertising</t>
  </si>
  <si>
    <t>IT Equipment &amp; Subscriptions</t>
  </si>
  <si>
    <t>IT Changes</t>
  </si>
  <si>
    <t>Stationery</t>
  </si>
  <si>
    <t>Additional Stationery Items</t>
  </si>
  <si>
    <t>Office Equipment</t>
  </si>
  <si>
    <t>Required for new employee</t>
  </si>
  <si>
    <t>Love Ln Office Maint &amp; Bins</t>
  </si>
  <si>
    <t>Water Testing</t>
  </si>
  <si>
    <t>Legionella Testing</t>
  </si>
  <si>
    <t>Emergency Planning</t>
  </si>
  <si>
    <t>Bansons Loan Repayment Public Works Loan</t>
  </si>
  <si>
    <t>Jubilee Park Loan Repayment Public Works Loan</t>
  </si>
  <si>
    <t>Special Constable</t>
  </si>
  <si>
    <t>Chairman's Coffee Morning</t>
  </si>
  <si>
    <t>Competition Prizes</t>
  </si>
  <si>
    <t>Chairman's Allowance</t>
  </si>
  <si>
    <t>OCST Grants</t>
  </si>
  <si>
    <t>Community Grants</t>
  </si>
  <si>
    <t>Twinning</t>
  </si>
  <si>
    <t xml:space="preserve">increased due to 40th Anniversary in 2025 </t>
  </si>
  <si>
    <t>Councillor's Allowance</t>
  </si>
  <si>
    <t>Events</t>
  </si>
  <si>
    <t>Remembrance Sunday, Annual Town Assembly</t>
  </si>
  <si>
    <t>Democracy &amp; Elections</t>
  </si>
  <si>
    <t>Budworth Clock</t>
  </si>
  <si>
    <t>High Street Planters</t>
  </si>
  <si>
    <t>Litter picking</t>
  </si>
  <si>
    <t>Bus Shelter Maintenance</t>
  </si>
  <si>
    <t>OTC own the wooden ones  but no budget for maintenance Start EMR for Bus Shelter Maintenance</t>
  </si>
  <si>
    <t>Notice Board Repairs</t>
  </si>
  <si>
    <t>Repairs are required to the back of 3 notice boards</t>
  </si>
  <si>
    <t>Notice Board improvements</t>
  </si>
  <si>
    <t>The minimum cost of a notice board is £1000 Put into EMR</t>
  </si>
  <si>
    <t>Festive Lights</t>
  </si>
  <si>
    <t>Change to cover all town festivals?</t>
  </si>
  <si>
    <t>Ongar in Bloom</t>
  </si>
  <si>
    <t>Removed</t>
  </si>
  <si>
    <t>CCTV Broadband</t>
  </si>
  <si>
    <t>EFDC stated £325 per Annum</t>
  </si>
  <si>
    <t>CCTV Maintenance</t>
  </si>
  <si>
    <t>Amount should be placed in Earmarked reserves over 3 years to allow for upgrades when the 3 year contract renewal</t>
  </si>
  <si>
    <t>Defib</t>
  </si>
  <si>
    <t>Ongar Town Festival</t>
  </si>
  <si>
    <t>See above line 74</t>
  </si>
  <si>
    <t>Repairs and maintenance</t>
  </si>
  <si>
    <t>Grounds Maint Gen &amp; grass cut</t>
  </si>
  <si>
    <t>Cerizay Grounds Maintenance</t>
  </si>
  <si>
    <t>Onslow Garden Maintenance</t>
  </si>
  <si>
    <t>Nature Reserve Management</t>
  </si>
  <si>
    <t>Possibly able to get a grant - speak to Essex Wildlife Trust for help with Nature Reserve</t>
  </si>
  <si>
    <t>St Martin's Churchyard</t>
  </si>
  <si>
    <t>John Holness Garden</t>
  </si>
  <si>
    <t>Love Lane/Rec Field Grass</t>
  </si>
  <si>
    <t>Play Area Maint. &amp; Inpection</t>
  </si>
  <si>
    <t>Recreation Ground</t>
  </si>
  <si>
    <t>Tree Works</t>
  </si>
  <si>
    <t>Litter &amp; Dog Bins</t>
  </si>
  <si>
    <t>Dog Waste Collection</t>
  </si>
  <si>
    <t>New Equipment</t>
  </si>
  <si>
    <t xml:space="preserve"> Tools that are required</t>
  </si>
  <si>
    <t>Van running costs inc Fuel</t>
  </si>
  <si>
    <t>Street Light Electricity</t>
  </si>
  <si>
    <t>Street Lighting Structural Testing</t>
  </si>
  <si>
    <t>Street Light Maintenance</t>
  </si>
  <si>
    <t>Moved to one heading</t>
  </si>
  <si>
    <t>Street Light Repairs</t>
  </si>
  <si>
    <t>Underbudget if not used put in earmarked reserve as replaement of one light is between £8 - £10,000</t>
  </si>
  <si>
    <t>Jubilee Park Maintenance</t>
  </si>
  <si>
    <t>Allotment Maintenance</t>
  </si>
  <si>
    <t>Allotment Rent &amp; Water</t>
  </si>
  <si>
    <t>Allotment Notice Board</t>
  </si>
  <si>
    <t>Allotment Deposit refund</t>
  </si>
  <si>
    <t>Memorial Testing</t>
  </si>
  <si>
    <t>ICCM offer training propose 2 people train so be able to carry this out internally</t>
  </si>
  <si>
    <t>Benches Expenditure</t>
  </si>
  <si>
    <t>Removed no plans to purchase new benches</t>
  </si>
  <si>
    <t>Cremated Remains Roses</t>
  </si>
  <si>
    <t>Cemetery Maintenance</t>
  </si>
  <si>
    <t>Planned Maintenance costs</t>
  </si>
  <si>
    <t>Cemetery Rates</t>
  </si>
  <si>
    <t>Cemetery Utilities</t>
  </si>
  <si>
    <t xml:space="preserve">Reported issue </t>
  </si>
  <si>
    <t>Concrete Raft</t>
  </si>
  <si>
    <t xml:space="preserve"> New raft quote being requested.  Quotes been requested  Along with quote to clear and initiate another 12 graves on the section 3 area where the skip used to be</t>
  </si>
  <si>
    <t>Chapel Maintenance</t>
  </si>
  <si>
    <t>Move to EMR if not used - roof leaks</t>
  </si>
  <si>
    <t>NP Consultants</t>
  </si>
  <si>
    <t>NP Website Development</t>
  </si>
  <si>
    <t>NP Publicity</t>
  </si>
  <si>
    <t>less Transfer to EMR</t>
  </si>
  <si>
    <t>Chapel, Burial land</t>
  </si>
  <si>
    <t>Building Maintenance Earmarked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</si>
</sst>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£&quot;#,##0;[Red]\-&quot;£&quot;#,##0"/>
    <numFmt numFmtId="8" formatCode="&quot;£&quot;#,##0.00;[Red]\-&quot;£&quot;#,##0.00"/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43" formatCode="_-* #,##0.00_-;\-* #,##0.00_-;_-* &quot;-&quot;??_-;_-@_-"/>
  </numFmts>
  <fonts count="5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Protection="1">
      <protection locked="0"/>
    </xf>
    <xf numFmtId="0" fontId="1" fillId="0" borderId="1" xfId="0" applyFont="1" applyBorder="1" applyAlignment="1">
      <alignment horizontal="right"/>
    </xf>
    <xf numFmtId="6" fontId="1" fillId="0" borderId="1" xfId="0" applyNumberFormat="1" applyFont="1" applyBorder="1" applyAlignment="1">
      <alignment horizontal="left"/>
    </xf>
    <xf numFmtId="0" fontId="1" fillId="0" borderId="1" xfId="0" applyFont="1" applyBorder="1"/>
    <xf numFmtId="3" fontId="1" fillId="0" borderId="1" xfId="0" applyNumberFormat="1" applyFont="1" applyBorder="1" applyAlignment="1">
      <alignment horizontal="left"/>
    </xf>
    <xf numFmtId="44" fontId="1" fillId="0" borderId="2" xfId="0" applyNumberFormat="1" applyFont="1" applyBorder="1" applyProtection="1">
      <protection locked="0"/>
    </xf>
    <xf numFmtId="44" fontId="1" fillId="0" borderId="0" xfId="0" applyNumberFormat="1" applyFont="1" applyProtection="1">
      <protection locked="0"/>
    </xf>
    <xf numFmtId="0" fontId="0" fillId="0" borderId="3" xfId="0" applyBorder="1" applyProtection="1">
      <protection locked="0"/>
    </xf>
    <xf numFmtId="0" fontId="0" fillId="0" borderId="3" xfId="0" applyBorder="1"/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2" fontId="0" fillId="0" borderId="3" xfId="0" applyNumberFormat="1" applyBorder="1"/>
    <xf numFmtId="42" fontId="0" fillId="0" borderId="3" xfId="0" applyNumberFormat="1" applyBorder="1" applyProtection="1">
      <protection locked="0"/>
    </xf>
    <xf numFmtId="0" fontId="0" fillId="0" borderId="4" xfId="0" applyBorder="1"/>
    <xf numFmtId="0" fontId="1" fillId="0" borderId="3" xfId="0" applyFont="1" applyBorder="1" applyProtection="1">
      <protection locked="0"/>
    </xf>
    <xf numFmtId="0" fontId="1" fillId="0" borderId="3" xfId="0" applyFont="1" applyBorder="1"/>
    <xf numFmtId="42" fontId="1" fillId="0" borderId="3" xfId="0" applyNumberFormat="1" applyFont="1" applyBorder="1"/>
    <xf numFmtId="0" fontId="0" fillId="0" borderId="3" xfId="0" applyBorder="1" applyAlignment="1">
      <alignment wrapText="1"/>
    </xf>
    <xf numFmtId="42" fontId="0" fillId="2" borderId="3" xfId="0" applyNumberFormat="1" applyFill="1" applyBorder="1"/>
    <xf numFmtId="8" fontId="0" fillId="0" borderId="3" xfId="0" applyNumberFormat="1" applyBorder="1"/>
    <xf numFmtId="6" fontId="0" fillId="0" borderId="3" xfId="0" applyNumberFormat="1" applyBorder="1"/>
    <xf numFmtId="0" fontId="0" fillId="0" borderId="3" xfId="0" applyBorder="1" applyAlignment="1" applyProtection="1">
      <alignment horizontal="center"/>
      <protection locked="0"/>
    </xf>
    <xf numFmtId="0" fontId="0" fillId="0" borderId="3" xfId="0" applyBorder="1" applyAlignment="1">
      <alignment horizontal="center"/>
    </xf>
    <xf numFmtId="42" fontId="0" fillId="0" borderId="0" xfId="0" applyNumberFormat="1"/>
    <xf numFmtId="43" fontId="0" fillId="0" borderId="0" xfId="1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CBEE15-9D00-4B15-B93F-A2E159B0DF6A}">
  <dimension ref="A1:Q118"/>
  <sheetViews>
    <sheetView tabSelected="1" workbookViewId="0">
      <selection activeCell="J14" sqref="J14"/>
    </sheetView>
  </sheetViews>
  <sheetFormatPr defaultRowHeight="15" x14ac:dyDescent="0.25"/>
  <cols>
    <col min="5" max="5" width="15.7109375" bestFit="1" customWidth="1"/>
    <col min="6" max="6" width="10" bestFit="1" customWidth="1"/>
    <col min="7" max="7" width="30.140625" customWidth="1"/>
    <col min="11" max="11" width="11.5703125" bestFit="1" customWidth="1"/>
    <col min="21" max="21" width="60.42578125" bestFit="1" customWidth="1"/>
  </cols>
  <sheetData>
    <row r="1" spans="1:17" x14ac:dyDescent="0.25">
      <c r="A1" s="1" t="s">
        <v>0</v>
      </c>
    </row>
    <row r="2" spans="1:17" ht="15.75" thickBot="1" x14ac:dyDescent="0.3"/>
    <row r="3" spans="1:17" ht="15.75" thickBot="1" x14ac:dyDescent="0.3">
      <c r="E3" s="2" t="s">
        <v>1</v>
      </c>
      <c r="F3" s="3">
        <v>313275</v>
      </c>
      <c r="G3" s="4"/>
      <c r="H3" s="4"/>
      <c r="I3" s="2" t="s">
        <v>2</v>
      </c>
      <c r="J3" s="5">
        <v>2864</v>
      </c>
      <c r="K3" s="4"/>
      <c r="L3" s="2" t="s">
        <v>3</v>
      </c>
      <c r="M3" s="6">
        <f>F3/J3</f>
        <v>109.38372905027933</v>
      </c>
      <c r="N3" s="7"/>
      <c r="O3" s="7"/>
      <c r="P3" s="7"/>
      <c r="Q3" s="7"/>
    </row>
    <row r="4" spans="1:17" x14ac:dyDescent="0.25">
      <c r="M4" s="1"/>
      <c r="N4" s="1"/>
      <c r="O4" s="1"/>
      <c r="P4" s="1"/>
      <c r="Q4" s="1"/>
    </row>
    <row r="5" spans="1:17" x14ac:dyDescent="0.25">
      <c r="E5" s="22" t="s">
        <v>4</v>
      </c>
      <c r="F5" s="23"/>
      <c r="G5" s="9"/>
    </row>
    <row r="6" spans="1:17" x14ac:dyDescent="0.25">
      <c r="A6" s="11"/>
      <c r="B6" s="11"/>
      <c r="C6" s="11"/>
      <c r="D6" s="11"/>
      <c r="E6" s="10" t="s">
        <v>5</v>
      </c>
      <c r="F6" s="10" t="s">
        <v>6</v>
      </c>
      <c r="G6" s="9" t="s">
        <v>7</v>
      </c>
    </row>
    <row r="7" spans="1:17" x14ac:dyDescent="0.25">
      <c r="A7" s="1"/>
      <c r="B7" s="1"/>
      <c r="C7" s="1" t="s">
        <v>8</v>
      </c>
      <c r="E7" s="12">
        <f>SUM(E12:E24)</f>
        <v>29750</v>
      </c>
      <c r="F7" s="12">
        <v>29750</v>
      </c>
      <c r="G7" s="9"/>
    </row>
    <row r="8" spans="1:17" x14ac:dyDescent="0.25">
      <c r="C8" s="1" t="s">
        <v>9</v>
      </c>
      <c r="E8" s="12">
        <f>SUM(E27:E116)</f>
        <v>362950</v>
      </c>
      <c r="F8" s="12">
        <v>343025</v>
      </c>
      <c r="G8" s="9"/>
      <c r="K8">
        <v>313275</v>
      </c>
    </row>
    <row r="9" spans="1:17" x14ac:dyDescent="0.25">
      <c r="E9" s="12">
        <f>E7-E8</f>
        <v>-333200</v>
      </c>
      <c r="F9" s="12">
        <f>F7-F8</f>
        <v>-313275</v>
      </c>
      <c r="G9" s="9"/>
      <c r="K9" s="24">
        <f>F25</f>
        <v>29750</v>
      </c>
    </row>
    <row r="10" spans="1:17" x14ac:dyDescent="0.25">
      <c r="A10" s="14"/>
      <c r="B10" s="14"/>
      <c r="C10" s="14"/>
      <c r="D10" s="14"/>
      <c r="E10" s="12"/>
      <c r="F10" s="12"/>
      <c r="G10" s="9"/>
    </row>
    <row r="11" spans="1:17" x14ac:dyDescent="0.25">
      <c r="A11" s="15" t="s">
        <v>10</v>
      </c>
      <c r="B11" s="16"/>
      <c r="C11" s="16"/>
      <c r="D11" s="16"/>
      <c r="E11" s="12"/>
      <c r="F11" s="17"/>
      <c r="G11" s="9" t="s">
        <v>11</v>
      </c>
      <c r="K11" s="25">
        <f>SUM(K8:K10)</f>
        <v>343025</v>
      </c>
    </row>
    <row r="12" spans="1:17" x14ac:dyDescent="0.25">
      <c r="A12" s="8">
        <v>1076</v>
      </c>
      <c r="B12" s="8" t="s">
        <v>12</v>
      </c>
      <c r="C12" s="9"/>
      <c r="D12" s="9"/>
      <c r="E12" s="12"/>
      <c r="F12" s="13">
        <v>313275</v>
      </c>
      <c r="G12" s="9"/>
    </row>
    <row r="13" spans="1:17" x14ac:dyDescent="0.25">
      <c r="A13" s="8">
        <v>1080</v>
      </c>
      <c r="B13" s="8" t="s">
        <v>13</v>
      </c>
      <c r="C13" s="9"/>
      <c r="D13" s="9"/>
      <c r="E13" s="12">
        <v>1400</v>
      </c>
      <c r="F13" s="13">
        <v>1400</v>
      </c>
      <c r="G13" s="9" t="s">
        <v>14</v>
      </c>
    </row>
    <row r="14" spans="1:17" x14ac:dyDescent="0.25">
      <c r="A14" s="8">
        <v>1090</v>
      </c>
      <c r="B14" s="8" t="s">
        <v>15</v>
      </c>
      <c r="C14" s="9"/>
      <c r="D14" s="9"/>
      <c r="E14" s="12">
        <v>8000</v>
      </c>
      <c r="F14" s="13">
        <v>8000</v>
      </c>
      <c r="G14" s="9" t="s">
        <v>16</v>
      </c>
    </row>
    <row r="15" spans="1:17" x14ac:dyDescent="0.25">
      <c r="A15" s="8">
        <v>1100</v>
      </c>
      <c r="B15" s="8" t="s">
        <v>17</v>
      </c>
      <c r="C15" s="9"/>
      <c r="D15" s="9"/>
      <c r="E15" s="12">
        <v>0</v>
      </c>
      <c r="F15" s="13">
        <v>0</v>
      </c>
      <c r="G15" s="9"/>
    </row>
    <row r="16" spans="1:17" x14ac:dyDescent="0.25">
      <c r="A16" s="8">
        <v>1200</v>
      </c>
      <c r="B16" s="8" t="s">
        <v>18</v>
      </c>
      <c r="C16" s="9"/>
      <c r="D16" s="9"/>
      <c r="E16" s="12">
        <v>6000</v>
      </c>
      <c r="F16" s="13">
        <v>6000</v>
      </c>
      <c r="G16" s="9"/>
    </row>
    <row r="17" spans="1:7" ht="34.5" customHeight="1" x14ac:dyDescent="0.25">
      <c r="A17" s="8">
        <v>1205</v>
      </c>
      <c r="B17" s="8" t="s">
        <v>19</v>
      </c>
      <c r="C17" s="9"/>
      <c r="D17" s="9"/>
      <c r="E17" s="12">
        <v>2000</v>
      </c>
      <c r="F17" s="13">
        <v>2000</v>
      </c>
      <c r="G17" s="18" t="s">
        <v>20</v>
      </c>
    </row>
    <row r="18" spans="1:7" x14ac:dyDescent="0.25">
      <c r="A18" s="8">
        <v>1210</v>
      </c>
      <c r="B18" s="8" t="s">
        <v>21</v>
      </c>
      <c r="C18" s="9"/>
      <c r="D18" s="9"/>
      <c r="E18" s="12">
        <v>50</v>
      </c>
      <c r="F18" s="13">
        <v>50</v>
      </c>
      <c r="G18" s="9"/>
    </row>
    <row r="19" spans="1:7" x14ac:dyDescent="0.25">
      <c r="A19" s="8">
        <v>1400</v>
      </c>
      <c r="B19" s="8" t="s">
        <v>22</v>
      </c>
      <c r="C19" s="9"/>
      <c r="D19" s="9"/>
      <c r="E19" s="12">
        <v>1100</v>
      </c>
      <c r="F19" s="13">
        <v>1100</v>
      </c>
      <c r="G19" s="9"/>
    </row>
    <row r="20" spans="1:7" x14ac:dyDescent="0.25">
      <c r="A20" s="8">
        <v>1500</v>
      </c>
      <c r="B20" s="8" t="s">
        <v>23</v>
      </c>
      <c r="C20" s="9"/>
      <c r="D20" s="9"/>
      <c r="E20" s="12">
        <v>500</v>
      </c>
      <c r="F20" s="13">
        <v>500</v>
      </c>
      <c r="G20" s="9"/>
    </row>
    <row r="21" spans="1:7" x14ac:dyDescent="0.25">
      <c r="A21" s="8">
        <v>1505</v>
      </c>
      <c r="B21" s="8" t="s">
        <v>24</v>
      </c>
      <c r="C21" s="9"/>
      <c r="D21" s="9"/>
      <c r="E21" s="12">
        <v>4500</v>
      </c>
      <c r="F21" s="13">
        <v>4500</v>
      </c>
      <c r="G21" s="9"/>
    </row>
    <row r="22" spans="1:7" x14ac:dyDescent="0.25">
      <c r="A22" s="8">
        <v>1510</v>
      </c>
      <c r="B22" s="8" t="s">
        <v>25</v>
      </c>
      <c r="C22" s="9"/>
      <c r="D22" s="9"/>
      <c r="E22" s="12">
        <v>2200</v>
      </c>
      <c r="F22" s="13">
        <v>2200</v>
      </c>
      <c r="G22" s="9"/>
    </row>
    <row r="23" spans="1:7" x14ac:dyDescent="0.25">
      <c r="A23" s="8">
        <v>1515</v>
      </c>
      <c r="B23" s="8" t="s">
        <v>26</v>
      </c>
      <c r="C23" s="9"/>
      <c r="D23" s="9"/>
      <c r="E23" s="12">
        <v>4000</v>
      </c>
      <c r="F23" s="13">
        <v>4000</v>
      </c>
      <c r="G23" s="9"/>
    </row>
    <row r="24" spans="1:7" x14ac:dyDescent="0.25">
      <c r="A24" s="8">
        <v>1525</v>
      </c>
      <c r="B24" s="8" t="s">
        <v>27</v>
      </c>
      <c r="C24" s="9"/>
      <c r="D24" s="9"/>
      <c r="E24" s="12"/>
      <c r="F24" s="13"/>
      <c r="G24" s="9" t="s">
        <v>28</v>
      </c>
    </row>
    <row r="25" spans="1:7" x14ac:dyDescent="0.25">
      <c r="A25" s="8"/>
      <c r="B25" s="8"/>
      <c r="C25" s="8"/>
      <c r="D25" s="9"/>
      <c r="E25" s="19">
        <f>SUM(E13:E24)</f>
        <v>29750</v>
      </c>
      <c r="F25" s="19">
        <f>SUM(F13:F24)</f>
        <v>29750</v>
      </c>
      <c r="G25" s="9"/>
    </row>
    <row r="26" spans="1:7" x14ac:dyDescent="0.25">
      <c r="A26" s="15" t="s">
        <v>29</v>
      </c>
      <c r="B26" s="16"/>
      <c r="C26" s="16"/>
      <c r="D26" s="16"/>
      <c r="E26" s="17"/>
      <c r="F26" s="17"/>
      <c r="G26" s="9"/>
    </row>
    <row r="27" spans="1:7" ht="42.75" customHeight="1" x14ac:dyDescent="0.25">
      <c r="A27" s="8">
        <v>4000</v>
      </c>
      <c r="B27" s="8" t="s">
        <v>30</v>
      </c>
      <c r="C27" s="9"/>
      <c r="D27" s="9"/>
      <c r="E27" s="12">
        <v>110490</v>
      </c>
      <c r="F27" s="13">
        <v>110490</v>
      </c>
      <c r="G27" s="18" t="s">
        <v>31</v>
      </c>
    </row>
    <row r="28" spans="1:7" ht="35.25" customHeight="1" x14ac:dyDescent="0.25">
      <c r="A28" s="8">
        <v>4005</v>
      </c>
      <c r="B28" s="8" t="s">
        <v>32</v>
      </c>
      <c r="C28" s="9"/>
      <c r="D28" s="9"/>
      <c r="E28" s="12">
        <v>13444</v>
      </c>
      <c r="F28" s="13">
        <v>13444</v>
      </c>
      <c r="G28" s="18" t="s">
        <v>33</v>
      </c>
    </row>
    <row r="29" spans="1:7" x14ac:dyDescent="0.25">
      <c r="A29" s="8">
        <v>4010</v>
      </c>
      <c r="B29" s="8" t="s">
        <v>34</v>
      </c>
      <c r="C29" s="9"/>
      <c r="D29" s="9"/>
      <c r="E29" s="12">
        <v>23063</v>
      </c>
      <c r="F29" s="13">
        <v>23063</v>
      </c>
      <c r="G29" s="9" t="s">
        <v>35</v>
      </c>
    </row>
    <row r="30" spans="1:7" x14ac:dyDescent="0.25">
      <c r="A30" s="8">
        <v>4030</v>
      </c>
      <c r="B30" s="8" t="s">
        <v>36</v>
      </c>
      <c r="C30" s="9"/>
      <c r="D30" s="9"/>
      <c r="E30" s="12">
        <v>175</v>
      </c>
      <c r="F30" s="13">
        <v>175</v>
      </c>
      <c r="G30" s="9" t="s">
        <v>37</v>
      </c>
    </row>
    <row r="31" spans="1:7" ht="30" customHeight="1" x14ac:dyDescent="0.25">
      <c r="A31" s="8">
        <v>4060</v>
      </c>
      <c r="B31" s="8" t="s">
        <v>38</v>
      </c>
      <c r="C31" s="9"/>
      <c r="D31" s="9"/>
      <c r="E31" s="12">
        <v>5000</v>
      </c>
      <c r="F31" s="13">
        <v>5000</v>
      </c>
      <c r="G31" s="18" t="s">
        <v>39</v>
      </c>
    </row>
    <row r="32" spans="1:7" ht="36.75" customHeight="1" x14ac:dyDescent="0.25">
      <c r="A32" s="8"/>
      <c r="B32" s="8" t="s">
        <v>40</v>
      </c>
      <c r="C32" s="9"/>
      <c r="D32" s="9"/>
      <c r="E32" s="21">
        <v>3000</v>
      </c>
      <c r="F32" s="13">
        <v>3000</v>
      </c>
      <c r="G32" s="18" t="s">
        <v>41</v>
      </c>
    </row>
    <row r="33" spans="1:7" x14ac:dyDescent="0.25">
      <c r="A33" s="8">
        <v>4065</v>
      </c>
      <c r="B33" s="8" t="s">
        <v>42</v>
      </c>
      <c r="C33" s="9"/>
      <c r="D33" s="9"/>
      <c r="E33" s="12">
        <v>50</v>
      </c>
      <c r="F33" s="13">
        <v>50</v>
      </c>
      <c r="G33" s="9"/>
    </row>
    <row r="34" spans="1:7" x14ac:dyDescent="0.25">
      <c r="A34" s="8">
        <v>4070</v>
      </c>
      <c r="B34" s="8" t="s">
        <v>43</v>
      </c>
      <c r="C34" s="9"/>
      <c r="D34" s="9"/>
      <c r="E34" s="12">
        <v>700</v>
      </c>
      <c r="F34" s="13">
        <v>700</v>
      </c>
      <c r="G34" s="9"/>
    </row>
    <row r="35" spans="1:7" x14ac:dyDescent="0.25">
      <c r="A35" s="8">
        <v>4075</v>
      </c>
      <c r="B35" s="8" t="s">
        <v>44</v>
      </c>
      <c r="C35" s="9"/>
      <c r="D35" s="9"/>
      <c r="E35" s="12">
        <v>500</v>
      </c>
      <c r="F35" s="13">
        <v>500</v>
      </c>
      <c r="G35" s="9"/>
    </row>
    <row r="36" spans="1:7" x14ac:dyDescent="0.25">
      <c r="A36" s="8">
        <v>4080</v>
      </c>
      <c r="B36" s="8" t="s">
        <v>45</v>
      </c>
      <c r="C36" s="9"/>
      <c r="D36" s="9"/>
      <c r="E36" s="12">
        <v>7500</v>
      </c>
      <c r="F36" s="13">
        <v>7500</v>
      </c>
      <c r="G36" s="9" t="s">
        <v>46</v>
      </c>
    </row>
    <row r="37" spans="1:7" x14ac:dyDescent="0.25">
      <c r="A37" s="8">
        <v>4085</v>
      </c>
      <c r="B37" s="8" t="s">
        <v>47</v>
      </c>
      <c r="C37" s="9"/>
      <c r="D37" s="9"/>
      <c r="E37" s="12">
        <v>18500</v>
      </c>
      <c r="F37" s="13">
        <v>18500</v>
      </c>
      <c r="G37" s="9" t="s">
        <v>48</v>
      </c>
    </row>
    <row r="38" spans="1:7" x14ac:dyDescent="0.25">
      <c r="A38" s="8">
        <v>4090</v>
      </c>
      <c r="B38" s="8" t="s">
        <v>49</v>
      </c>
      <c r="C38" s="9"/>
      <c r="D38" s="9"/>
      <c r="E38" s="12">
        <v>2000</v>
      </c>
      <c r="F38" s="13">
        <v>2500</v>
      </c>
      <c r="G38" s="9" t="s">
        <v>50</v>
      </c>
    </row>
    <row r="39" spans="1:7" x14ac:dyDescent="0.25">
      <c r="A39" s="8">
        <v>4095</v>
      </c>
      <c r="B39" s="8" t="s">
        <v>51</v>
      </c>
      <c r="C39" s="9"/>
      <c r="D39" s="9"/>
      <c r="E39" s="12">
        <v>2000</v>
      </c>
      <c r="F39" s="13">
        <v>2500</v>
      </c>
      <c r="G39" s="9" t="s">
        <v>50</v>
      </c>
    </row>
    <row r="40" spans="1:7" x14ac:dyDescent="0.25">
      <c r="A40" s="8">
        <v>4100</v>
      </c>
      <c r="B40" s="8" t="s">
        <v>52</v>
      </c>
      <c r="C40" s="9"/>
      <c r="D40" s="9"/>
      <c r="E40" s="12">
        <v>250</v>
      </c>
      <c r="F40" s="13">
        <v>250</v>
      </c>
      <c r="G40" s="9"/>
    </row>
    <row r="41" spans="1:7" x14ac:dyDescent="0.25">
      <c r="A41" s="8">
        <v>4105</v>
      </c>
      <c r="B41" s="8" t="s">
        <v>53</v>
      </c>
      <c r="C41" s="9"/>
      <c r="D41" s="9"/>
      <c r="E41" s="12">
        <v>1500</v>
      </c>
      <c r="F41" s="13">
        <v>1500</v>
      </c>
      <c r="G41" s="9"/>
    </row>
    <row r="42" spans="1:7" x14ac:dyDescent="0.25">
      <c r="A42" s="8">
        <v>4110</v>
      </c>
      <c r="B42" s="8" t="s">
        <v>54</v>
      </c>
      <c r="C42" s="9"/>
      <c r="D42" s="9"/>
      <c r="E42" s="12">
        <v>750</v>
      </c>
      <c r="F42" s="13">
        <v>1500</v>
      </c>
      <c r="G42" s="9" t="s">
        <v>55</v>
      </c>
    </row>
    <row r="43" spans="1:7" ht="33.75" customHeight="1" x14ac:dyDescent="0.25">
      <c r="A43" s="8">
        <v>4115</v>
      </c>
      <c r="B43" s="8" t="s">
        <v>56</v>
      </c>
      <c r="C43" s="9"/>
      <c r="D43" s="9"/>
      <c r="E43" s="12">
        <v>3000</v>
      </c>
      <c r="F43" s="13">
        <v>3000</v>
      </c>
      <c r="G43" s="18" t="s">
        <v>57</v>
      </c>
    </row>
    <row r="44" spans="1:7" x14ac:dyDescent="0.25">
      <c r="A44" s="8">
        <v>4120</v>
      </c>
      <c r="B44" s="8" t="s">
        <v>58</v>
      </c>
      <c r="C44" s="9"/>
      <c r="D44" s="9"/>
      <c r="E44" s="12">
        <v>500</v>
      </c>
      <c r="F44" s="13">
        <v>500</v>
      </c>
      <c r="G44" s="9"/>
    </row>
    <row r="45" spans="1:7" x14ac:dyDescent="0.25">
      <c r="A45" s="8">
        <v>4125</v>
      </c>
      <c r="B45" s="8" t="s">
        <v>59</v>
      </c>
      <c r="C45" s="9"/>
      <c r="D45" s="9"/>
      <c r="E45" s="12">
        <v>750</v>
      </c>
      <c r="F45" s="13">
        <v>1000</v>
      </c>
      <c r="G45" s="9" t="s">
        <v>60</v>
      </c>
    </row>
    <row r="46" spans="1:7" x14ac:dyDescent="0.25">
      <c r="A46" s="8">
        <v>4130</v>
      </c>
      <c r="B46" s="8" t="s">
        <v>61</v>
      </c>
      <c r="C46" s="9"/>
      <c r="D46" s="9"/>
      <c r="E46" s="12">
        <v>50</v>
      </c>
      <c r="F46" s="13">
        <v>50</v>
      </c>
      <c r="G46" s="9"/>
    </row>
    <row r="47" spans="1:7" ht="45.75" customHeight="1" x14ac:dyDescent="0.25">
      <c r="A47" s="8">
        <v>4135</v>
      </c>
      <c r="B47" s="8" t="s">
        <v>62</v>
      </c>
      <c r="C47" s="9"/>
      <c r="D47" s="9"/>
      <c r="E47" s="12">
        <v>13000</v>
      </c>
      <c r="F47" s="13">
        <v>15000</v>
      </c>
      <c r="G47" s="18" t="s">
        <v>63</v>
      </c>
    </row>
    <row r="48" spans="1:7" x14ac:dyDescent="0.25">
      <c r="A48" s="8">
        <v>4140</v>
      </c>
      <c r="B48" s="8" t="s">
        <v>64</v>
      </c>
      <c r="C48" s="9"/>
      <c r="D48" s="9"/>
      <c r="E48" s="12">
        <v>1688</v>
      </c>
      <c r="F48" s="13">
        <v>1688</v>
      </c>
      <c r="G48" s="9"/>
    </row>
    <row r="49" spans="1:7" x14ac:dyDescent="0.25">
      <c r="A49" s="8">
        <v>4145</v>
      </c>
      <c r="B49" s="8" t="s">
        <v>65</v>
      </c>
      <c r="C49" s="9"/>
      <c r="D49" s="9"/>
      <c r="E49" s="12">
        <v>1500</v>
      </c>
      <c r="F49" s="13">
        <v>1500</v>
      </c>
      <c r="G49" s="9" t="s">
        <v>66</v>
      </c>
    </row>
    <row r="50" spans="1:7" x14ac:dyDescent="0.25">
      <c r="A50" s="8">
        <v>4150</v>
      </c>
      <c r="B50" s="8" t="s">
        <v>67</v>
      </c>
      <c r="C50" s="9"/>
      <c r="D50" s="9"/>
      <c r="E50" s="12">
        <v>750</v>
      </c>
      <c r="F50" s="13">
        <v>750</v>
      </c>
      <c r="G50" s="9"/>
    </row>
    <row r="51" spans="1:7" x14ac:dyDescent="0.25">
      <c r="A51" s="8">
        <v>4155</v>
      </c>
      <c r="B51" s="8" t="s">
        <v>68</v>
      </c>
      <c r="C51" s="9"/>
      <c r="D51" s="9"/>
      <c r="E51" s="12">
        <v>5000</v>
      </c>
      <c r="F51" s="13">
        <v>15500</v>
      </c>
      <c r="G51" s="9" t="s">
        <v>69</v>
      </c>
    </row>
    <row r="52" spans="1:7" x14ac:dyDescent="0.25">
      <c r="A52" s="8">
        <v>4160</v>
      </c>
      <c r="B52" s="8" t="s">
        <v>70</v>
      </c>
      <c r="C52" s="9"/>
      <c r="D52" s="9"/>
      <c r="E52" s="12">
        <v>500</v>
      </c>
      <c r="F52" s="13">
        <v>500</v>
      </c>
      <c r="G52" s="9" t="s">
        <v>71</v>
      </c>
    </row>
    <row r="53" spans="1:7" x14ac:dyDescent="0.25">
      <c r="A53" s="8">
        <v>4165</v>
      </c>
      <c r="B53" s="8" t="s">
        <v>72</v>
      </c>
      <c r="C53" s="9"/>
      <c r="D53" s="9"/>
      <c r="E53" s="12">
        <v>500</v>
      </c>
      <c r="F53" s="13">
        <v>500</v>
      </c>
      <c r="G53" s="9" t="s">
        <v>73</v>
      </c>
    </row>
    <row r="54" spans="1:7" x14ac:dyDescent="0.25">
      <c r="A54" s="8">
        <v>4170</v>
      </c>
      <c r="B54" s="8" t="s">
        <v>74</v>
      </c>
      <c r="C54" s="9"/>
      <c r="D54" s="9"/>
      <c r="E54" s="12">
        <v>750</v>
      </c>
      <c r="F54" s="13">
        <v>750</v>
      </c>
      <c r="G54" s="9"/>
    </row>
    <row r="55" spans="1:7" x14ac:dyDescent="0.25">
      <c r="A55" s="8">
        <v>4175</v>
      </c>
      <c r="B55" s="8" t="s">
        <v>75</v>
      </c>
      <c r="C55" s="9"/>
      <c r="D55" s="9"/>
      <c r="E55" s="12">
        <v>500</v>
      </c>
      <c r="F55" s="13">
        <v>500</v>
      </c>
      <c r="G55" s="9" t="s">
        <v>76</v>
      </c>
    </row>
    <row r="56" spans="1:7" x14ac:dyDescent="0.25">
      <c r="A56" s="8">
        <v>4185</v>
      </c>
      <c r="B56" s="8" t="s">
        <v>77</v>
      </c>
      <c r="C56" s="9"/>
      <c r="D56" s="9"/>
      <c r="E56" s="12">
        <v>100</v>
      </c>
      <c r="F56" s="13">
        <v>100</v>
      </c>
      <c r="G56" s="9"/>
    </row>
    <row r="57" spans="1:7" x14ac:dyDescent="0.25">
      <c r="A57" s="8">
        <v>4190</v>
      </c>
      <c r="B57" s="8" t="s">
        <v>78</v>
      </c>
      <c r="C57" s="9"/>
      <c r="D57" s="9"/>
      <c r="E57" s="12">
        <v>10240</v>
      </c>
      <c r="F57" s="13">
        <v>10240</v>
      </c>
      <c r="G57" s="9"/>
    </row>
    <row r="58" spans="1:7" x14ac:dyDescent="0.25">
      <c r="A58" s="8">
        <v>4195</v>
      </c>
      <c r="B58" s="8" t="s">
        <v>79</v>
      </c>
      <c r="C58" s="9"/>
      <c r="D58" s="9"/>
      <c r="E58" s="12">
        <v>6100</v>
      </c>
      <c r="F58" s="13">
        <v>6100</v>
      </c>
      <c r="G58" s="9"/>
    </row>
    <row r="59" spans="1:7" x14ac:dyDescent="0.25">
      <c r="A59" s="8">
        <v>4210</v>
      </c>
      <c r="B59" s="8" t="s">
        <v>80</v>
      </c>
      <c r="C59" s="9"/>
      <c r="D59" s="9"/>
      <c r="E59" s="12">
        <v>2000</v>
      </c>
      <c r="F59" s="13">
        <v>2000</v>
      </c>
      <c r="G59" s="9"/>
    </row>
    <row r="60" spans="1:7" x14ac:dyDescent="0.25">
      <c r="A60" s="8">
        <v>4300</v>
      </c>
      <c r="B60" s="8" t="s">
        <v>81</v>
      </c>
      <c r="C60" s="9"/>
      <c r="D60" s="9"/>
      <c r="E60" s="12">
        <v>0</v>
      </c>
      <c r="F60" s="13">
        <v>0</v>
      </c>
      <c r="G60" s="9"/>
    </row>
    <row r="61" spans="1:7" x14ac:dyDescent="0.25">
      <c r="A61" s="8">
        <v>4310</v>
      </c>
      <c r="B61" s="8" t="s">
        <v>82</v>
      </c>
      <c r="C61" s="9"/>
      <c r="D61" s="9"/>
      <c r="E61" s="12">
        <v>500</v>
      </c>
      <c r="F61" s="13">
        <v>500</v>
      </c>
      <c r="G61" s="9"/>
    </row>
    <row r="62" spans="1:7" x14ac:dyDescent="0.25">
      <c r="A62" s="8">
        <v>4315</v>
      </c>
      <c r="B62" s="8" t="s">
        <v>83</v>
      </c>
      <c r="C62" s="9"/>
      <c r="D62" s="9"/>
      <c r="E62" s="12">
        <v>500</v>
      </c>
      <c r="F62" s="13">
        <v>500</v>
      </c>
      <c r="G62" s="9"/>
    </row>
    <row r="63" spans="1:7" x14ac:dyDescent="0.25">
      <c r="A63" s="8">
        <v>4320</v>
      </c>
      <c r="B63" s="8" t="s">
        <v>84</v>
      </c>
      <c r="C63" s="9"/>
      <c r="D63" s="9"/>
      <c r="E63" s="12">
        <v>0</v>
      </c>
      <c r="F63" s="13">
        <v>0</v>
      </c>
      <c r="G63" s="9"/>
    </row>
    <row r="64" spans="1:7" x14ac:dyDescent="0.25">
      <c r="A64" s="8">
        <v>4325</v>
      </c>
      <c r="B64" s="8" t="s">
        <v>85</v>
      </c>
      <c r="C64" s="9"/>
      <c r="D64" s="9"/>
      <c r="E64" s="12">
        <v>5000</v>
      </c>
      <c r="F64" s="13">
        <v>5000</v>
      </c>
      <c r="G64" s="9"/>
    </row>
    <row r="65" spans="1:7" ht="24" customHeight="1" x14ac:dyDescent="0.25">
      <c r="A65" s="8">
        <v>4330</v>
      </c>
      <c r="B65" s="8" t="s">
        <v>86</v>
      </c>
      <c r="C65" s="9"/>
      <c r="D65" s="9"/>
      <c r="E65" s="12">
        <v>1000</v>
      </c>
      <c r="F65" s="13">
        <v>1000</v>
      </c>
      <c r="G65" s="18" t="s">
        <v>87</v>
      </c>
    </row>
    <row r="66" spans="1:7" x14ac:dyDescent="0.25">
      <c r="A66" s="8">
        <v>4335</v>
      </c>
      <c r="B66" s="8" t="s">
        <v>88</v>
      </c>
      <c r="C66" s="9"/>
      <c r="D66" s="9"/>
      <c r="E66" s="12">
        <v>0</v>
      </c>
      <c r="F66" s="13">
        <v>0</v>
      </c>
      <c r="G66" s="9"/>
    </row>
    <row r="67" spans="1:7" ht="28.5" customHeight="1" x14ac:dyDescent="0.25">
      <c r="A67" s="8">
        <v>4340</v>
      </c>
      <c r="B67" s="8" t="s">
        <v>89</v>
      </c>
      <c r="C67" s="9"/>
      <c r="D67" s="9"/>
      <c r="E67" s="12">
        <v>1000</v>
      </c>
      <c r="F67" s="13">
        <v>1000</v>
      </c>
      <c r="G67" s="18" t="s">
        <v>90</v>
      </c>
    </row>
    <row r="68" spans="1:7" x14ac:dyDescent="0.25">
      <c r="A68" s="8">
        <v>4345</v>
      </c>
      <c r="B68" s="8" t="s">
        <v>91</v>
      </c>
      <c r="C68" s="9"/>
      <c r="D68" s="9"/>
      <c r="E68" s="12">
        <v>500</v>
      </c>
      <c r="F68" s="13">
        <v>500</v>
      </c>
      <c r="G68" s="9"/>
    </row>
    <row r="69" spans="1:7" x14ac:dyDescent="0.25">
      <c r="A69" s="8">
        <v>4400</v>
      </c>
      <c r="B69" s="8" t="s">
        <v>92</v>
      </c>
      <c r="C69" s="9"/>
      <c r="D69" s="9"/>
      <c r="E69" s="12">
        <v>200</v>
      </c>
      <c r="F69" s="13">
        <v>200</v>
      </c>
      <c r="G69" s="9"/>
    </row>
    <row r="70" spans="1:7" x14ac:dyDescent="0.25">
      <c r="A70" s="8">
        <v>4410</v>
      </c>
      <c r="B70" s="8" t="s">
        <v>93</v>
      </c>
      <c r="C70" s="9"/>
      <c r="D70" s="9"/>
      <c r="E70" s="12">
        <v>1500</v>
      </c>
      <c r="F70" s="13">
        <v>1500</v>
      </c>
      <c r="G70" s="9"/>
    </row>
    <row r="71" spans="1:7" x14ac:dyDescent="0.25">
      <c r="A71" s="8">
        <v>4415</v>
      </c>
      <c r="B71" s="8" t="s">
        <v>94</v>
      </c>
      <c r="C71" s="9"/>
      <c r="D71" s="9"/>
      <c r="E71" s="12">
        <v>150</v>
      </c>
      <c r="F71" s="13">
        <v>150</v>
      </c>
      <c r="G71" s="9"/>
    </row>
    <row r="72" spans="1:7" ht="34.5" customHeight="1" x14ac:dyDescent="0.25">
      <c r="A72" s="8">
        <v>4420</v>
      </c>
      <c r="B72" s="8" t="s">
        <v>95</v>
      </c>
      <c r="C72" s="9"/>
      <c r="D72" s="9"/>
      <c r="E72" s="12">
        <v>0</v>
      </c>
      <c r="F72" s="13">
        <v>500</v>
      </c>
      <c r="G72" s="18" t="s">
        <v>96</v>
      </c>
    </row>
    <row r="73" spans="1:7" ht="27.75" customHeight="1" x14ac:dyDescent="0.25">
      <c r="A73" s="8">
        <v>4425</v>
      </c>
      <c r="B73" s="8" t="s">
        <v>97</v>
      </c>
      <c r="C73" s="9"/>
      <c r="D73" s="9"/>
      <c r="E73" s="12">
        <v>500</v>
      </c>
      <c r="F73" s="13">
        <v>500</v>
      </c>
      <c r="G73" s="18" t="s">
        <v>98</v>
      </c>
    </row>
    <row r="74" spans="1:7" ht="31.5" customHeight="1" x14ac:dyDescent="0.25">
      <c r="A74" s="8">
        <v>4430</v>
      </c>
      <c r="B74" s="8" t="s">
        <v>99</v>
      </c>
      <c r="C74" s="9"/>
      <c r="D74" s="9"/>
      <c r="E74" s="12">
        <v>1000</v>
      </c>
      <c r="F74" s="13">
        <v>1000</v>
      </c>
      <c r="G74" s="18" t="s">
        <v>100</v>
      </c>
    </row>
    <row r="75" spans="1:7" ht="22.5" customHeight="1" x14ac:dyDescent="0.25">
      <c r="A75" s="8">
        <v>4435</v>
      </c>
      <c r="B75" s="8" t="s">
        <v>101</v>
      </c>
      <c r="C75" s="9"/>
      <c r="D75" s="9"/>
      <c r="E75" s="12">
        <v>9000</v>
      </c>
      <c r="F75" s="13">
        <v>4000</v>
      </c>
      <c r="G75" s="18" t="s">
        <v>102</v>
      </c>
    </row>
    <row r="76" spans="1:7" x14ac:dyDescent="0.25">
      <c r="A76" s="8">
        <v>4440</v>
      </c>
      <c r="B76" s="8" t="s">
        <v>103</v>
      </c>
      <c r="C76" s="9"/>
      <c r="D76" s="9"/>
      <c r="E76" s="12"/>
      <c r="F76" s="13"/>
      <c r="G76" s="9" t="s">
        <v>104</v>
      </c>
    </row>
    <row r="77" spans="1:7" x14ac:dyDescent="0.25">
      <c r="A77" s="8">
        <v>4450</v>
      </c>
      <c r="B77" s="8" t="s">
        <v>105</v>
      </c>
      <c r="C77" s="9"/>
      <c r="D77" s="9"/>
      <c r="E77" s="12">
        <v>1800</v>
      </c>
      <c r="F77" s="13">
        <v>1800</v>
      </c>
      <c r="G77" s="20" t="s">
        <v>106</v>
      </c>
    </row>
    <row r="78" spans="1:7" ht="35.25" customHeight="1" x14ac:dyDescent="0.25">
      <c r="A78" s="8">
        <v>4455</v>
      </c>
      <c r="B78" s="8" t="s">
        <v>107</v>
      </c>
      <c r="C78" s="9"/>
      <c r="D78" s="9"/>
      <c r="E78" s="12">
        <v>5000</v>
      </c>
      <c r="F78" s="13">
        <v>6000</v>
      </c>
      <c r="G78" s="18" t="s">
        <v>108</v>
      </c>
    </row>
    <row r="79" spans="1:7" x14ac:dyDescent="0.25">
      <c r="A79" s="8">
        <v>4460</v>
      </c>
      <c r="B79" s="8" t="s">
        <v>109</v>
      </c>
      <c r="C79" s="9"/>
      <c r="D79" s="9"/>
      <c r="E79" s="12">
        <v>250</v>
      </c>
      <c r="F79" s="13">
        <v>250</v>
      </c>
      <c r="G79" s="9"/>
    </row>
    <row r="80" spans="1:7" x14ac:dyDescent="0.25">
      <c r="A80" s="8">
        <v>4470</v>
      </c>
      <c r="B80" s="8" t="s">
        <v>110</v>
      </c>
      <c r="C80" s="9"/>
      <c r="D80" s="9"/>
      <c r="E80" s="12">
        <v>1000</v>
      </c>
      <c r="F80" s="13"/>
      <c r="G80" s="9" t="s">
        <v>111</v>
      </c>
    </row>
    <row r="81" spans="1:7" x14ac:dyDescent="0.25">
      <c r="A81" s="8">
        <v>4480</v>
      </c>
      <c r="B81" s="8" t="s">
        <v>112</v>
      </c>
      <c r="C81" s="9"/>
      <c r="D81" s="9"/>
      <c r="E81" s="12">
        <v>1500</v>
      </c>
      <c r="F81" s="13">
        <v>1500</v>
      </c>
      <c r="G81" s="9"/>
    </row>
    <row r="82" spans="1:7" x14ac:dyDescent="0.25">
      <c r="A82" s="8">
        <v>4505</v>
      </c>
      <c r="B82" s="8" t="s">
        <v>113</v>
      </c>
      <c r="C82" s="9"/>
      <c r="D82" s="9"/>
      <c r="E82" s="12">
        <v>4000</v>
      </c>
      <c r="F82" s="13">
        <v>4000</v>
      </c>
      <c r="G82" s="9"/>
    </row>
    <row r="83" spans="1:7" x14ac:dyDescent="0.25">
      <c r="A83" s="8">
        <v>4510</v>
      </c>
      <c r="B83" s="8" t="s">
        <v>114</v>
      </c>
      <c r="C83" s="9"/>
      <c r="D83" s="9"/>
      <c r="E83" s="12">
        <v>100</v>
      </c>
      <c r="F83" s="13">
        <v>100</v>
      </c>
      <c r="G83" s="9"/>
    </row>
    <row r="84" spans="1:7" x14ac:dyDescent="0.25">
      <c r="A84" s="8">
        <v>4515</v>
      </c>
      <c r="B84" s="8" t="s">
        <v>115</v>
      </c>
      <c r="C84" s="9"/>
      <c r="D84" s="9"/>
      <c r="E84" s="12">
        <v>100</v>
      </c>
      <c r="F84" s="13">
        <v>100</v>
      </c>
      <c r="G84" s="9"/>
    </row>
    <row r="85" spans="1:7" ht="28.5" customHeight="1" x14ac:dyDescent="0.25">
      <c r="A85" s="8">
        <v>4520</v>
      </c>
      <c r="B85" s="8" t="s">
        <v>116</v>
      </c>
      <c r="C85" s="9"/>
      <c r="D85" s="9"/>
      <c r="E85" s="12">
        <v>100</v>
      </c>
      <c r="F85" s="13">
        <v>100</v>
      </c>
      <c r="G85" s="18" t="s">
        <v>117</v>
      </c>
    </row>
    <row r="86" spans="1:7" x14ac:dyDescent="0.25">
      <c r="A86" s="8">
        <v>4525</v>
      </c>
      <c r="B86" s="8" t="s">
        <v>118</v>
      </c>
      <c r="C86" s="9"/>
      <c r="D86" s="9"/>
      <c r="E86" s="12">
        <v>100</v>
      </c>
      <c r="F86" s="13">
        <v>100</v>
      </c>
      <c r="G86" s="9"/>
    </row>
    <row r="87" spans="1:7" x14ac:dyDescent="0.25">
      <c r="A87" s="8">
        <v>4535</v>
      </c>
      <c r="B87" s="8" t="s">
        <v>119</v>
      </c>
      <c r="C87" s="9"/>
      <c r="D87" s="9"/>
      <c r="E87" s="12">
        <v>300</v>
      </c>
      <c r="F87" s="13">
        <v>300</v>
      </c>
      <c r="G87" s="9"/>
    </row>
    <row r="88" spans="1:7" x14ac:dyDescent="0.25">
      <c r="A88" s="8">
        <v>4540</v>
      </c>
      <c r="B88" s="8" t="s">
        <v>120</v>
      </c>
      <c r="C88" s="9"/>
      <c r="D88" s="9"/>
      <c r="E88" s="12">
        <v>0</v>
      </c>
      <c r="F88" s="13">
        <v>0</v>
      </c>
      <c r="G88" s="9"/>
    </row>
    <row r="89" spans="1:7" x14ac:dyDescent="0.25">
      <c r="A89" s="8">
        <v>4545</v>
      </c>
      <c r="B89" s="8" t="s">
        <v>121</v>
      </c>
      <c r="C89" s="9"/>
      <c r="D89" s="9"/>
      <c r="E89" s="12">
        <v>3500</v>
      </c>
      <c r="F89" s="13">
        <v>3500</v>
      </c>
      <c r="G89" s="9"/>
    </row>
    <row r="90" spans="1:7" x14ac:dyDescent="0.25">
      <c r="A90" s="8">
        <v>4550</v>
      </c>
      <c r="B90" s="8" t="s">
        <v>122</v>
      </c>
      <c r="C90" s="9"/>
      <c r="D90" s="9"/>
      <c r="E90" s="12">
        <v>0</v>
      </c>
      <c r="F90" s="13">
        <v>0</v>
      </c>
      <c r="G90" s="9"/>
    </row>
    <row r="91" spans="1:7" x14ac:dyDescent="0.25">
      <c r="A91" s="8">
        <v>4565</v>
      </c>
      <c r="B91" s="8" t="s">
        <v>123</v>
      </c>
      <c r="C91" s="9"/>
      <c r="D91" s="9"/>
      <c r="E91" s="12">
        <v>5000</v>
      </c>
      <c r="F91" s="13">
        <v>5000</v>
      </c>
      <c r="G91" s="9"/>
    </row>
    <row r="92" spans="1:7" x14ac:dyDescent="0.25">
      <c r="A92" s="8">
        <v>4570</v>
      </c>
      <c r="B92" s="8" t="s">
        <v>124</v>
      </c>
      <c r="C92" s="9"/>
      <c r="D92" s="9"/>
      <c r="E92" s="12">
        <v>500</v>
      </c>
      <c r="F92" s="13">
        <v>500</v>
      </c>
      <c r="G92" s="9"/>
    </row>
    <row r="93" spans="1:7" x14ac:dyDescent="0.25">
      <c r="A93" s="8">
        <v>4575</v>
      </c>
      <c r="B93" s="8" t="s">
        <v>125</v>
      </c>
      <c r="C93" s="9"/>
      <c r="D93" s="9"/>
      <c r="E93" s="12">
        <v>3200</v>
      </c>
      <c r="F93" s="13">
        <v>3200</v>
      </c>
      <c r="G93" s="9"/>
    </row>
    <row r="94" spans="1:7" ht="24" customHeight="1" x14ac:dyDescent="0.25">
      <c r="A94" s="8">
        <v>4580</v>
      </c>
      <c r="B94" s="8" t="s">
        <v>126</v>
      </c>
      <c r="C94" s="9"/>
      <c r="D94" s="9"/>
      <c r="E94" s="12">
        <v>1000</v>
      </c>
      <c r="F94" s="13">
        <v>1000</v>
      </c>
      <c r="G94" s="18" t="s">
        <v>127</v>
      </c>
    </row>
    <row r="95" spans="1:7" x14ac:dyDescent="0.25">
      <c r="A95" s="8">
        <v>4585</v>
      </c>
      <c r="B95" s="8" t="s">
        <v>128</v>
      </c>
      <c r="C95" s="9"/>
      <c r="D95" s="9"/>
      <c r="E95" s="12">
        <v>5000</v>
      </c>
      <c r="F95" s="13">
        <v>5000</v>
      </c>
      <c r="G95" s="9"/>
    </row>
    <row r="96" spans="1:7" x14ac:dyDescent="0.25">
      <c r="A96" s="8">
        <v>4600</v>
      </c>
      <c r="B96" s="8" t="s">
        <v>129</v>
      </c>
      <c r="C96" s="9"/>
      <c r="D96" s="9"/>
      <c r="E96" s="12">
        <v>13000</v>
      </c>
      <c r="F96" s="13">
        <v>13000</v>
      </c>
      <c r="G96" s="9"/>
    </row>
    <row r="97" spans="1:7" x14ac:dyDescent="0.25">
      <c r="A97" s="8"/>
      <c r="B97" s="8" t="s">
        <v>130</v>
      </c>
      <c r="C97" s="9"/>
      <c r="D97" s="9"/>
      <c r="E97" s="21">
        <v>5000</v>
      </c>
      <c r="F97" s="13">
        <v>2625</v>
      </c>
      <c r="G97" s="9"/>
    </row>
    <row r="98" spans="1:7" x14ac:dyDescent="0.25">
      <c r="A98" s="8">
        <v>4605</v>
      </c>
      <c r="B98" s="8" t="s">
        <v>131</v>
      </c>
      <c r="C98" s="9"/>
      <c r="D98" s="9"/>
      <c r="E98" s="12">
        <v>5000</v>
      </c>
      <c r="F98" s="13"/>
      <c r="G98" s="9" t="s">
        <v>132</v>
      </c>
    </row>
    <row r="99" spans="1:7" ht="35.25" customHeight="1" x14ac:dyDescent="0.25">
      <c r="A99" s="8">
        <v>4610</v>
      </c>
      <c r="B99" s="8" t="s">
        <v>133</v>
      </c>
      <c r="C99" s="9"/>
      <c r="D99" s="9"/>
      <c r="E99" s="12">
        <v>9500</v>
      </c>
      <c r="F99" s="13">
        <v>3000</v>
      </c>
      <c r="G99" s="18" t="s">
        <v>134</v>
      </c>
    </row>
    <row r="100" spans="1:7" x14ac:dyDescent="0.25">
      <c r="A100" s="8">
        <v>4650</v>
      </c>
      <c r="B100" s="8" t="s">
        <v>135</v>
      </c>
      <c r="C100" s="9"/>
      <c r="D100" s="9"/>
      <c r="E100" s="12">
        <v>500</v>
      </c>
      <c r="F100" s="13">
        <v>500</v>
      </c>
      <c r="G100" s="9"/>
    </row>
    <row r="101" spans="1:7" x14ac:dyDescent="0.25">
      <c r="A101" s="8">
        <v>4700</v>
      </c>
      <c r="B101" s="8" t="s">
        <v>136</v>
      </c>
      <c r="C101" s="9"/>
      <c r="D101" s="9"/>
      <c r="E101" s="12">
        <v>500</v>
      </c>
      <c r="F101" s="13">
        <v>500</v>
      </c>
      <c r="G101" s="9"/>
    </row>
    <row r="102" spans="1:7" x14ac:dyDescent="0.25">
      <c r="A102" s="8">
        <v>4705</v>
      </c>
      <c r="B102" s="8" t="s">
        <v>137</v>
      </c>
      <c r="C102" s="9"/>
      <c r="D102" s="9"/>
      <c r="E102" s="12">
        <v>250</v>
      </c>
      <c r="F102" s="13">
        <v>250</v>
      </c>
      <c r="G102" s="9"/>
    </row>
    <row r="103" spans="1:7" x14ac:dyDescent="0.25">
      <c r="A103" s="8">
        <v>4710</v>
      </c>
      <c r="B103" s="8" t="s">
        <v>138</v>
      </c>
      <c r="C103" s="9"/>
      <c r="D103" s="9"/>
      <c r="E103" s="12">
        <v>50</v>
      </c>
      <c r="F103" s="13"/>
      <c r="G103" s="9"/>
    </row>
    <row r="104" spans="1:7" x14ac:dyDescent="0.25">
      <c r="A104" s="8">
        <v>4715</v>
      </c>
      <c r="B104" s="8" t="s">
        <v>139</v>
      </c>
      <c r="C104" s="9"/>
      <c r="D104" s="9"/>
      <c r="E104" s="12">
        <v>0</v>
      </c>
      <c r="F104" s="13">
        <v>0</v>
      </c>
      <c r="G104" s="9"/>
    </row>
    <row r="105" spans="1:7" ht="39" customHeight="1" x14ac:dyDescent="0.25">
      <c r="A105" s="8">
        <v>4800</v>
      </c>
      <c r="B105" s="8" t="s">
        <v>140</v>
      </c>
      <c r="C105" s="9"/>
      <c r="D105" s="9"/>
      <c r="E105" s="12">
        <v>1500</v>
      </c>
      <c r="F105" s="13">
        <v>1500</v>
      </c>
      <c r="G105" s="18" t="s">
        <v>141</v>
      </c>
    </row>
    <row r="106" spans="1:7" x14ac:dyDescent="0.25">
      <c r="A106" s="8">
        <v>4805</v>
      </c>
      <c r="B106" s="8" t="s">
        <v>142</v>
      </c>
      <c r="C106" s="9"/>
      <c r="D106" s="9"/>
      <c r="E106" s="12"/>
      <c r="F106" s="13"/>
      <c r="G106" s="9" t="s">
        <v>143</v>
      </c>
    </row>
    <row r="107" spans="1:7" x14ac:dyDescent="0.25">
      <c r="A107" s="8">
        <v>4810</v>
      </c>
      <c r="B107" s="8" t="s">
        <v>144</v>
      </c>
      <c r="C107" s="9"/>
      <c r="D107" s="9"/>
      <c r="E107" s="12">
        <v>400</v>
      </c>
      <c r="F107" s="13">
        <v>400</v>
      </c>
      <c r="G107" s="9"/>
    </row>
    <row r="108" spans="1:7" x14ac:dyDescent="0.25">
      <c r="A108" s="8">
        <v>4815</v>
      </c>
      <c r="B108" s="8" t="s">
        <v>145</v>
      </c>
      <c r="C108" s="9"/>
      <c r="D108" s="9"/>
      <c r="E108" s="12">
        <v>2500</v>
      </c>
      <c r="F108" s="13">
        <v>2500</v>
      </c>
      <c r="G108" s="9" t="s">
        <v>146</v>
      </c>
    </row>
    <row r="109" spans="1:7" x14ac:dyDescent="0.25">
      <c r="A109" s="8">
        <v>4820</v>
      </c>
      <c r="B109" s="8" t="s">
        <v>147</v>
      </c>
      <c r="C109" s="9"/>
      <c r="D109" s="9"/>
      <c r="E109" s="12">
        <v>1600</v>
      </c>
      <c r="F109" s="13">
        <v>1600</v>
      </c>
      <c r="G109" s="9"/>
    </row>
    <row r="110" spans="1:7" x14ac:dyDescent="0.25">
      <c r="A110" s="8">
        <v>4825</v>
      </c>
      <c r="B110" s="8" t="s">
        <v>148</v>
      </c>
      <c r="C110" s="9"/>
      <c r="D110" s="9"/>
      <c r="E110" s="12">
        <v>500</v>
      </c>
      <c r="F110" s="13">
        <v>500</v>
      </c>
      <c r="G110" s="9" t="s">
        <v>149</v>
      </c>
    </row>
    <row r="111" spans="1:7" ht="43.5" customHeight="1" x14ac:dyDescent="0.25">
      <c r="A111" s="8">
        <v>4830</v>
      </c>
      <c r="B111" s="8" t="s">
        <v>150</v>
      </c>
      <c r="C111" s="9"/>
      <c r="D111" s="9"/>
      <c r="E111" s="12">
        <v>2000</v>
      </c>
      <c r="F111" s="13">
        <v>2000</v>
      </c>
      <c r="G111" s="18" t="s">
        <v>151</v>
      </c>
    </row>
    <row r="112" spans="1:7" ht="33" customHeight="1" x14ac:dyDescent="0.25">
      <c r="A112" s="8">
        <v>4835</v>
      </c>
      <c r="B112" s="8" t="s">
        <v>152</v>
      </c>
      <c r="C112" s="9"/>
      <c r="D112" s="9"/>
      <c r="E112" s="12">
        <v>1000</v>
      </c>
      <c r="F112" s="13"/>
      <c r="G112" s="18" t="s">
        <v>153</v>
      </c>
    </row>
    <row r="113" spans="1:7" x14ac:dyDescent="0.25">
      <c r="A113" s="8">
        <v>4900</v>
      </c>
      <c r="B113" s="8" t="s">
        <v>154</v>
      </c>
      <c r="C113" s="9"/>
      <c r="D113" s="9"/>
      <c r="E113" s="12">
        <v>0</v>
      </c>
      <c r="F113" s="13">
        <v>0</v>
      </c>
      <c r="G113" s="9"/>
    </row>
    <row r="114" spans="1:7" x14ac:dyDescent="0.25">
      <c r="A114" s="8">
        <v>4905</v>
      </c>
      <c r="B114" s="8" t="s">
        <v>155</v>
      </c>
      <c r="C114" s="9"/>
      <c r="D114" s="9"/>
      <c r="E114" s="12">
        <v>500</v>
      </c>
      <c r="F114" s="13">
        <v>500</v>
      </c>
      <c r="G114" s="18"/>
    </row>
    <row r="115" spans="1:7" x14ac:dyDescent="0.25">
      <c r="A115" s="8">
        <v>4915</v>
      </c>
      <c r="B115" s="8" t="s">
        <v>156</v>
      </c>
      <c r="C115" s="9"/>
      <c r="D115" s="9"/>
      <c r="E115" s="12">
        <v>0</v>
      </c>
      <c r="F115" s="13">
        <v>0</v>
      </c>
      <c r="G115" s="9"/>
    </row>
    <row r="116" spans="1:7" x14ac:dyDescent="0.25">
      <c r="A116" s="9"/>
      <c r="B116" s="8" t="s">
        <v>157</v>
      </c>
      <c r="C116" s="9"/>
      <c r="D116" s="9"/>
      <c r="E116" s="12">
        <v>30000</v>
      </c>
      <c r="F116" s="13"/>
      <c r="G116" s="9" t="s">
        <v>158</v>
      </c>
    </row>
    <row r="117" spans="1:7" x14ac:dyDescent="0.25">
      <c r="A117" s="9"/>
      <c r="B117" s="9" t="s">
        <v>159</v>
      </c>
      <c r="C117" s="9"/>
      <c r="D117" s="9"/>
      <c r="E117" s="12"/>
      <c r="F117" s="12">
        <v>15000</v>
      </c>
      <c r="G117" s="9"/>
    </row>
    <row r="118" spans="1:7" x14ac:dyDescent="0.25">
      <c r="A118" s="9"/>
      <c r="B118" s="9"/>
      <c r="C118" s="8"/>
      <c r="D118" s="9"/>
      <c r="E118" s="19">
        <f>SUM(E27:E116)</f>
        <v>362950</v>
      </c>
      <c r="F118" s="19">
        <f>SUM(F27:F117)</f>
        <v>343025</v>
      </c>
      <c r="G118" s="9"/>
    </row>
  </sheetData>
  <mergeCells count="1">
    <mergeCell ref="E5:F5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Ongar Town Council Clerk</dc:creator>
  <cp:lastModifiedBy>Carol Hills</cp:lastModifiedBy>
  <dcterms:created xsi:type="dcterms:W3CDTF">2025-01-23T09:04:13Z</dcterms:created>
  <dcterms:modified xsi:type="dcterms:W3CDTF">2025-01-23T11:38:52Z</dcterms:modified>
</cp:coreProperties>
</file>